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3" documentId="8_{E9EB6EAC-1207-4AE3-859E-47491F0E1A75}" xr6:coauthVersionLast="45" xr6:coauthVersionMax="45" xr10:uidLastSave="{2CF14787-92D1-448E-AD69-C4B1F469F8A9}"/>
  <bookViews>
    <workbookView xWindow="-98" yWindow="-98" windowWidth="20715" windowHeight="13276" xr2:uid="{00000000-000D-0000-FFFF-FFFF00000000}"/>
  </bookViews>
  <sheets>
    <sheet name="不良債権比率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8" l="1"/>
  <c r="H20" i="28"/>
  <c r="I20" i="28"/>
  <c r="J20" i="28"/>
  <c r="F20" i="28"/>
  <c r="F19" i="28"/>
  <c r="F18" i="28"/>
  <c r="G18" i="28"/>
  <c r="H18" i="28"/>
  <c r="I18" i="28"/>
  <c r="J18" i="28"/>
  <c r="E18" i="28"/>
  <c r="D18" i="28"/>
  <c r="J19" i="28"/>
  <c r="I19" i="28"/>
  <c r="H19" i="28"/>
  <c r="G19" i="28"/>
  <c r="J17" i="28"/>
  <c r="I17" i="28"/>
  <c r="H17" i="28"/>
  <c r="G17" i="28"/>
  <c r="F17" i="28"/>
  <c r="E17" i="28"/>
  <c r="B15" i="28"/>
  <c r="B22" i="28" s="1"/>
</calcChain>
</file>

<file path=xl/sharedStrings.xml><?xml version="1.0" encoding="utf-8"?>
<sst xmlns="http://schemas.openxmlformats.org/spreadsheetml/2006/main" count="23" uniqueCount="20">
  <si>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</si>
  <si>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</si>
  <si>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</si>
  <si>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</si>
  <si>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</si>
  <si>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</si>
  <si>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</si>
  <si>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</si>
  <si>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</si>
  <si>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</si>
  <si>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</si>
  <si>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</si>
  <si>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</si>
  <si>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</si>
  <si>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</si>
  <si>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</si>
  <si>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純売上債権</t>
    <rPh sb="0" eb="1">
      <t>ジュン</t>
    </rPh>
    <rPh sb="1" eb="3">
      <t>ウリアゲ</t>
    </rPh>
    <rPh sb="3" eb="5">
      <t>サイケン</t>
    </rPh>
    <phoneticPr fontId="1"/>
  </si>
  <si>
    <t>総売上債権(平残)</t>
    <rPh sb="6" eb="8">
      <t>ヘイザン</t>
    </rPh>
    <phoneticPr fontId="1"/>
  </si>
  <si>
    <t>不良債権比率</t>
    <rPh sb="0" eb="2">
      <t>フリョウ</t>
    </rPh>
    <rPh sb="2" eb="4">
      <t>サイケン</t>
    </rPh>
    <rPh sb="4" eb="6">
      <t>ヒリツ</t>
    </rPh>
    <phoneticPr fontId="1"/>
  </si>
  <si>
    <t>貸倒引当金</t>
    <rPh sb="0" eb="5">
      <t>カシダオレヒキアテキン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</si>
</sst>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6" fontId="4" fillId="3" borderId="2" xfId="0" applyNumberFormat="1" applyFont="1" applyFill="1" applyBorder="1"/>
    <xf numFmtId="176" fontId="4" fillId="3" borderId="3" xfId="0" applyNumberFormat="1" applyFont="1" applyFill="1" applyBorder="1"/>
    <xf numFmtId="176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6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6" fontId="0" fillId="0" borderId="0" xfId="0" applyNumberFormat="1" applyBorder="1"/>
    <xf numFmtId="0" fontId="0" fillId="0" borderId="0" xfId="0" applyFill="1"/>
    <xf numFmtId="177" fontId="0" fillId="0" borderId="0" xfId="1" applyNumberFormat="1" applyFont="1" applyAlignment="1"/>
    <xf numFmtId="177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不良債権比率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不良債権比率!$D$19</c:f>
              <c:strCache>
                <c:ptCount val="1"/>
                <c:pt idx="0">
                  <c:v>総売上債権(平残)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不良債権比率!$E$17:$J$17</c15:sqref>
                  </c15:fullRef>
                </c:ext>
              </c:extLst>
              <c:f>不良債権比率!$F$17:$J$17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不良債権比率!$E$19:$J$19</c15:sqref>
                  </c15:fullRef>
                </c:ext>
              </c:extLst>
              <c:f>不良債権比率!$F$19:$J$19</c:f>
              <c:numCache>
                <c:formatCode>#,##0</c:formatCode>
                <c:ptCount val="5"/>
                <c:pt idx="0">
                  <c:v>21168.134999999998</c:v>
                </c:pt>
                <c:pt idx="1">
                  <c:v>21250.83</c:v>
                </c:pt>
                <c:pt idx="2">
                  <c:v>22057.674999999999</c:v>
                </c:pt>
                <c:pt idx="3">
                  <c:v>23172.955000000002</c:v>
                </c:pt>
                <c:pt idx="4">
                  <c:v>22539.71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E-42F5-AE12-9AD0ACBCB5B2}"/>
            </c:ext>
          </c:extLst>
        </c:ser>
        <c:ser>
          <c:idx val="0"/>
          <c:order val="2"/>
          <c:tx>
            <c:strRef>
              <c:f>不良債権比率!$D$18</c:f>
              <c:strCache>
                <c:ptCount val="1"/>
                <c:pt idx="0">
                  <c:v>貸倒引当金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不良債権比率!$E$17:$J$17</c15:sqref>
                  </c15:fullRef>
                </c:ext>
              </c:extLst>
              <c:f>不良債権比率!$F$17:$J$17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不良債権比率!$E$18:$J$18</c15:sqref>
                  </c15:fullRef>
                </c:ext>
              </c:extLst>
              <c:f>不良債権比率!$F$18:$J$18</c:f>
              <c:numCache>
                <c:formatCode>#,##0</c:formatCode>
                <c:ptCount val="5"/>
                <c:pt idx="0">
                  <c:v>839.69</c:v>
                </c:pt>
                <c:pt idx="1">
                  <c:v>501.1</c:v>
                </c:pt>
                <c:pt idx="2">
                  <c:v>259.25</c:v>
                </c:pt>
                <c:pt idx="3">
                  <c:v>163.69999999999999</c:v>
                </c:pt>
                <c:pt idx="4">
                  <c:v>239.44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E-42F5-AE12-9AD0ACBCB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50"/>
        <c:axId val="1677477168"/>
        <c:axId val="760950944"/>
      </c:barChart>
      <c:lineChart>
        <c:grouping val="standard"/>
        <c:varyColors val="0"/>
        <c:ser>
          <c:idx val="2"/>
          <c:order val="1"/>
          <c:tx>
            <c:strRef>
              <c:f>不良債権比率!$D$20</c:f>
              <c:strCache>
                <c:ptCount val="1"/>
                <c:pt idx="0">
                  <c:v>不良債権比率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不良債権比率!$E$17:$J$17</c15:sqref>
                  </c15:fullRef>
                </c:ext>
              </c:extLst>
              <c:f>不良債権比率!$F$17:$J$17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不良債権比率!$E$20:$J$20</c15:sqref>
                  </c15:fullRef>
                </c:ext>
              </c:extLst>
              <c:f>不良債権比率!$F$20:$J$20</c:f>
              <c:numCache>
                <c:formatCode>#,##0.00</c:formatCode>
                <c:ptCount val="5"/>
                <c:pt idx="0">
                  <c:v>3.9667641953341666</c:v>
                </c:pt>
                <c:pt idx="1">
                  <c:v>2.3580255453551695</c:v>
                </c:pt>
                <c:pt idx="2">
                  <c:v>1.1753278620706851</c:v>
                </c:pt>
                <c:pt idx="3">
                  <c:v>0.70642695331691618</c:v>
                </c:pt>
                <c:pt idx="4">
                  <c:v>1.0623029311379781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E-42F5-AE12-9AD0ACBCB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4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0.70000000000000007"/>
      </c:valAx>
      <c:valAx>
        <c:axId val="760950944"/>
        <c:scaling>
          <c:orientation val="minMax"/>
          <c:max val="25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5000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22</xdr:row>
      <xdr:rowOff>71436</xdr:rowOff>
    </xdr:from>
    <xdr:to>
      <xdr:col>10</xdr:col>
      <xdr:colOff>341568</xdr:colOff>
      <xdr:row>40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DABCA9-6B75-4232-9AAB-1D1A2DE71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34FBB-614B-4CC4-8002-F7C0B426926D}">
  <dimension ref="A1:M67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0</v>
      </c>
    </row>
    <row r="2" spans="1:12" s="1" customFormat="1" ht="15" x14ac:dyDescent="0.45">
      <c r="A2" s="1" t="s">
        <v>18</v>
      </c>
    </row>
    <row r="3" spans="1:12" s="1" customFormat="1" ht="15" x14ac:dyDescent="0.45">
      <c r="A3" s="1" t="s">
        <v>13</v>
      </c>
    </row>
    <row r="4" spans="1:12" s="1" customFormat="1" ht="15" x14ac:dyDescent="0.45">
      <c r="A4" s="1" t="s">
        <v>5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1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4</v>
      </c>
      <c r="D9" t="s">
        <v>14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7</v>
      </c>
      <c r="J9" s="6" t="s">
        <v>6</v>
      </c>
    </row>
    <row r="10" spans="1:12" ht="16.05" customHeight="1" x14ac:dyDescent="0.45">
      <c r="C10" t="s">
        <v>16</v>
      </c>
      <c r="D10" t="s">
        <v>5</v>
      </c>
      <c r="E10" s="7">
        <v>2108660</v>
      </c>
      <c r="F10" s="8">
        <v>2000149</v>
      </c>
      <c r="G10" s="8">
        <v>2115938</v>
      </c>
      <c r="H10" s="8">
        <v>2219562</v>
      </c>
      <c r="I10" s="8">
        <v>2372734</v>
      </c>
      <c r="J10" s="9">
        <v>2094894</v>
      </c>
    </row>
    <row r="11" spans="1:12" ht="16.05" customHeight="1" thickBot="1" x14ac:dyDescent="0.5">
      <c r="C11" t="s">
        <v>19</v>
      </c>
      <c r="D11" t="s">
        <v>5</v>
      </c>
      <c r="E11" s="10">
        <v>40849</v>
      </c>
      <c r="F11" s="11">
        <v>83969</v>
      </c>
      <c r="G11" s="12">
        <v>50110</v>
      </c>
      <c r="H11" s="11">
        <v>25925</v>
      </c>
      <c r="I11" s="12">
        <v>16370</v>
      </c>
      <c r="J11" s="13">
        <v>23944</v>
      </c>
      <c r="L11" s="3"/>
    </row>
    <row r="12" spans="1:12" s="20" customFormat="1" ht="16.05" customHeight="1" thickBot="1" x14ac:dyDescent="0.5">
      <c r="E12" s="23"/>
      <c r="F12" s="23"/>
      <c r="G12" s="30"/>
      <c r="H12" s="31"/>
      <c r="I12" s="32"/>
      <c r="J12" s="23"/>
      <c r="L12" s="24"/>
    </row>
    <row r="13" spans="1:12" s="20" customFormat="1" ht="16.05" customHeight="1" thickBot="1" x14ac:dyDescent="0.5">
      <c r="D13" s="26" t="s">
        <v>15</v>
      </c>
      <c r="E13" s="25">
        <v>100</v>
      </c>
      <c r="F13" s="23"/>
      <c r="G13" s="30"/>
      <c r="H13" s="31"/>
      <c r="I13" s="32"/>
      <c r="J13" s="23"/>
      <c r="L13" s="24"/>
    </row>
    <row r="14" spans="1:12" ht="16.05" customHeight="1" x14ac:dyDescent="0.45">
      <c r="F14" s="21"/>
      <c r="G14" s="21"/>
      <c r="H14" s="21"/>
      <c r="I14" s="33"/>
      <c r="J14" s="21"/>
    </row>
    <row r="15" spans="1:12" ht="16.05" customHeight="1" x14ac:dyDescent="0.45">
      <c r="B15" s="2">
        <f>MAX($B$7:B14)+1</f>
        <v>2</v>
      </c>
      <c r="C15" s="2" t="s">
        <v>2</v>
      </c>
      <c r="D15" s="1"/>
      <c r="E15" s="1"/>
      <c r="F15" s="22"/>
      <c r="G15" s="22"/>
      <c r="H15" s="22"/>
      <c r="I15" s="22"/>
      <c r="J15" s="22"/>
      <c r="K15" s="1"/>
    </row>
    <row r="16" spans="1:12" ht="16.05" customHeight="1" x14ac:dyDescent="0.45">
      <c r="F16" s="21"/>
      <c r="G16" s="21"/>
      <c r="H16" s="21"/>
      <c r="I16" s="21"/>
      <c r="J16" s="21"/>
    </row>
    <row r="17" spans="2:11" ht="16.05" customHeight="1" x14ac:dyDescent="0.45">
      <c r="C17" s="15"/>
      <c r="D17" s="18" t="s">
        <v>12</v>
      </c>
      <c r="E17" s="14" t="str">
        <f t="shared" ref="E17:J17" si="0">E9</f>
        <v>FY14</v>
      </c>
      <c r="F17" s="14" t="str">
        <f t="shared" si="0"/>
        <v>FY15</v>
      </c>
      <c r="G17" s="14" t="str">
        <f t="shared" si="0"/>
        <v>FY16</v>
      </c>
      <c r="H17" s="14" t="str">
        <f t="shared" si="0"/>
        <v>FY17</v>
      </c>
      <c r="I17" s="14" t="str">
        <f t="shared" si="0"/>
        <v>FY18</v>
      </c>
      <c r="J17" s="14" t="str">
        <f t="shared" si="0"/>
        <v>FY19</v>
      </c>
      <c r="K17" s="19"/>
    </row>
    <row r="18" spans="2:11" ht="16.05" customHeight="1" x14ac:dyDescent="0.45">
      <c r="C18" s="17"/>
      <c r="D18" s="17" t="str">
        <f>C11</f>
        <v>貸倒引当金</v>
      </c>
      <c r="E18" s="16">
        <f>E11/$E$13</f>
        <v>408.49</v>
      </c>
      <c r="F18" s="16">
        <f t="shared" ref="F18:J18" si="1">F11/$E$13</f>
        <v>839.69</v>
      </c>
      <c r="G18" s="16">
        <f t="shared" si="1"/>
        <v>501.1</v>
      </c>
      <c r="H18" s="16">
        <f t="shared" si="1"/>
        <v>259.25</v>
      </c>
      <c r="I18" s="16">
        <f t="shared" si="1"/>
        <v>163.69999999999999</v>
      </c>
      <c r="J18" s="16">
        <f t="shared" si="1"/>
        <v>239.44</v>
      </c>
      <c r="K18" s="19"/>
    </row>
    <row r="19" spans="2:11" ht="16.05" customHeight="1" x14ac:dyDescent="0.45">
      <c r="C19" s="17"/>
      <c r="D19" s="17" t="s">
        <v>17</v>
      </c>
      <c r="E19" s="16"/>
      <c r="F19" s="16">
        <f>((E10+E11+F10+F11)/2)/$E$13</f>
        <v>21168.134999999998</v>
      </c>
      <c r="G19" s="16">
        <f>((F10+F11+G10+G11)/2)/$E$13</f>
        <v>21250.83</v>
      </c>
      <c r="H19" s="16">
        <f>((G10+G11+H10+H11)/2)/$E$13</f>
        <v>22057.674999999999</v>
      </c>
      <c r="I19" s="16">
        <f>((H10+H11+I10+I11)/2)/$E$13</f>
        <v>23172.955000000002</v>
      </c>
      <c r="J19" s="16">
        <f>((I10+I11+J10+J11)/2)/$E$13</f>
        <v>22539.71</v>
      </c>
      <c r="K19" s="19"/>
    </row>
    <row r="20" spans="2:11" ht="16.05" customHeight="1" x14ac:dyDescent="0.45">
      <c r="C20" s="27"/>
      <c r="D20" s="29" t="s">
        <v>18</v>
      </c>
      <c r="E20" s="28"/>
      <c r="F20" s="28">
        <f>F18/F19*$E$13</f>
        <v>3.9667641953341666</v>
      </c>
      <c r="G20" s="28">
        <f t="shared" ref="G20:J20" si="2">G18/G19*$E$13</f>
        <v>2.3580255453551695</v>
      </c>
      <c r="H20" s="28">
        <f t="shared" si="2"/>
        <v>1.1753278620706851</v>
      </c>
      <c r="I20" s="28">
        <f t="shared" si="2"/>
        <v>0.70642695331691618</v>
      </c>
      <c r="J20" s="28">
        <f t="shared" si="2"/>
        <v>1.0623029311379781</v>
      </c>
      <c r="K20" s="19"/>
    </row>
    <row r="21" spans="2:11" ht="16.05" customHeight="1" x14ac:dyDescent="0.45"/>
    <row r="22" spans="2:11" ht="16.05" customHeight="1" x14ac:dyDescent="0.45">
      <c r="B22" s="2">
        <f>MAX($B$7:B21)+1</f>
        <v>3</v>
      </c>
      <c r="C22" s="2" t="s">
        <v>3</v>
      </c>
      <c r="D22" s="1"/>
      <c r="E22" s="1"/>
      <c r="F22" s="1"/>
      <c r="G22" s="1"/>
      <c r="H22" s="1"/>
      <c r="I22" s="1"/>
      <c r="J22" s="1"/>
      <c r="K22" s="1"/>
    </row>
    <row r="23" spans="2:11" ht="16.05" customHeight="1" x14ac:dyDescent="0.45"/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hidden="1" customHeight="1" x14ac:dyDescent="0.45"/>
    <row r="43" ht="16.05" hidden="1" customHeight="1" x14ac:dyDescent="0.45"/>
    <row r="44" ht="16.05" hidden="1" customHeight="1" x14ac:dyDescent="0.45"/>
    <row r="45" ht="16.05" hidden="1" customHeight="1" x14ac:dyDescent="0.45"/>
    <row r="46" ht="16.05" hidden="1" customHeight="1" x14ac:dyDescent="0.45"/>
    <row r="47" ht="16.05" hidden="1" customHeight="1" x14ac:dyDescent="0.45"/>
    <row r="48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F856FC01-A560-4F8E-839E-D652C321228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不良債権比率!E18:J18</xm:f>
              <xm:sqref>K18</xm:sqref>
            </x14:sparkline>
          </x14:sparklines>
        </x14:sparklineGroup>
        <x14:sparklineGroup displayEmptyCellsAs="gap" high="1" low="1" xr2:uid="{C4D0DAE1-22CE-4978-81E0-6C59B7BD11C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不良債権比率!E20:J20</xm:f>
              <xm:sqref>K20</xm:sqref>
            </x14:sparkline>
          </x14:sparklines>
        </x14:sparklineGroup>
        <x14:sparklineGroup displayEmptyCellsAs="gap" high="1" low="1" xr2:uid="{01DAE2F1-0874-4BE1-983F-F21C2A75074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不良債権比率!E19:J19</xm:f>
              <xm:sqref>K19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不良債権比率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2020-07-21T03:08:10Z</dcterms:modified>
</cp:coreProperties>
</file>