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" documentId="8_{FF408F67-F000-419E-8013-F93AB23991B3}" xr6:coauthVersionLast="45" xr6:coauthVersionMax="45" xr10:uidLastSave="{B3484674-2656-450F-90B1-B61853EE3062}"/>
  <bookViews>
    <workbookView xWindow="-98" yWindow="-98" windowWidth="20715" windowHeight="13276" xr2:uid="{00000000-000D-0000-FFFF-FFFF00000000}"/>
  </bookViews>
  <sheets>
    <sheet name="仕入債務回転率" sheetId="3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33" l="1"/>
  <c r="I19" i="33"/>
  <c r="H19" i="33"/>
  <c r="H20" i="33" s="1"/>
  <c r="G19" i="33"/>
  <c r="G20" i="33" s="1"/>
  <c r="F19" i="33"/>
  <c r="J18" i="33"/>
  <c r="J20" i="33" s="1"/>
  <c r="I18" i="33"/>
  <c r="I20" i="33" s="1"/>
  <c r="H18" i="33"/>
  <c r="G18" i="33"/>
  <c r="F18" i="33"/>
  <c r="F20" i="33" s="1"/>
  <c r="E18" i="33"/>
  <c r="D18" i="33"/>
  <c r="J17" i="33"/>
  <c r="I17" i="33"/>
  <c r="H17" i="33"/>
  <c r="G17" i="33"/>
  <c r="F17" i="33"/>
  <c r="E17" i="33"/>
  <c r="B15" i="33"/>
  <c r="B22" i="33" s="1"/>
</calcChain>
</file>

<file path=xl/sharedStrings.xml><?xml version="1.0" encoding="utf-8"?>
<sst xmlns="http://schemas.openxmlformats.org/spreadsheetml/2006/main" count="24" uniqueCount="21">
  <si>
    <t>売上原価</t>
    <rPh sb="0" eb="2">
      <t>ウリアゲ</t>
    </rPh>
    <rPh sb="2" eb="4">
      <t>ゲンカ</t>
    </rPh>
    <phoneticPr fontId="1"/>
  </si>
  <si>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</si>
  <si>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</si>
  <si>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</si>
  <si>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</si>
  <si>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</si>
  <si>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</si>
  <si>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</si>
  <si>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</si>
  <si>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</si>
  <si>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</si>
  <si>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</si>
  <si>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</si>
  <si>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</si>
  <si>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</si>
  <si>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仕入債務</t>
    <rPh sb="0" eb="2">
      <t>シイレ</t>
    </rPh>
    <rPh sb="2" eb="4">
      <t>サイム</t>
    </rPh>
    <phoneticPr fontId="1"/>
  </si>
  <si>
    <t>年度</t>
    <rPh sb="0" eb="2">
      <t>ネンド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</si>
  <si>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</si>
  <si>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※売上原価はPLから、製商品にかかる分のみを抽出</t>
    <rPh sb="1" eb="3">
      <t>ウリアゲ</t>
    </rPh>
    <rPh sb="3" eb="5">
      <t>ゲンカ</t>
    </rPh>
    <rPh sb="11" eb="12">
      <t>セイ</t>
    </rPh>
    <rPh sb="12" eb="14">
      <t>ショウヒン</t>
    </rPh>
    <rPh sb="18" eb="19">
      <t>ブン</t>
    </rPh>
    <rPh sb="22" eb="24">
      <t>チュウシュツ</t>
    </rPh>
    <phoneticPr fontId="1"/>
  </si>
  <si>
    <t>仕入債務(平残)</t>
    <rPh sb="0" eb="2">
      <t>シイレ</t>
    </rPh>
    <rPh sb="2" eb="4">
      <t>サイム</t>
    </rPh>
    <rPh sb="5" eb="7">
      <t>ヘイザン</t>
    </rPh>
    <phoneticPr fontId="1"/>
  </si>
  <si>
    <t>仕入債務回転率</t>
    <rPh sb="0" eb="2">
      <t>シイレ</t>
    </rPh>
    <rPh sb="2" eb="4">
      <t>サイム</t>
    </rPh>
    <rPh sb="4" eb="6">
      <t>カイテン</t>
    </rPh>
    <rPh sb="6" eb="7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</si>
</sst>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80" formatCode="#,##0.000;[Red]\-#,##0.000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11" xfId="0" applyFont="1" applyFill="1" applyBorder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仕入債務回転率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5331722222222222"/>
          <c:w val="0.8257526315789474"/>
          <c:h val="0.6673319444444444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仕入債務回転率!$D$18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仕入債務回転率!$E$17:$J$17</c15:sqref>
                  </c15:fullRef>
                </c:ext>
              </c:extLst>
              <c:f>仕入債務回転率!$F$17:$J$17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仕入債務回転率!$E$18:$J$18</c15:sqref>
                  </c15:fullRef>
                </c:ext>
              </c:extLst>
              <c:f>仕入債務回転率!$F$18:$J$18</c:f>
              <c:numCache>
                <c:formatCode>#,##0</c:formatCode>
                <c:ptCount val="5"/>
                <c:pt idx="0">
                  <c:v>214560.86</c:v>
                </c:pt>
                <c:pt idx="1">
                  <c:v>215430.35</c:v>
                </c:pt>
                <c:pt idx="2">
                  <c:v>226004.74</c:v>
                </c:pt>
                <c:pt idx="3">
                  <c:v>233894.95</c:v>
                </c:pt>
                <c:pt idx="4">
                  <c:v>231427.44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B-4282-92F3-78579AD8A1F6}"/>
            </c:ext>
          </c:extLst>
        </c:ser>
        <c:ser>
          <c:idx val="1"/>
          <c:order val="2"/>
          <c:tx>
            <c:strRef>
              <c:f>仕入債務回転率!$D$19</c:f>
              <c:strCache>
                <c:ptCount val="1"/>
                <c:pt idx="0">
                  <c:v>仕入債務(平残)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仕入債務回転率!$E$17:$J$17</c15:sqref>
                  </c15:fullRef>
                </c:ext>
              </c:extLst>
              <c:f>仕入債務回転率!$F$17:$J$17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仕入債務回転率!$E$19:$J$19</c15:sqref>
                  </c15:fullRef>
                </c:ext>
              </c:extLst>
              <c:f>仕入債務回転率!$F$19:$J$19</c:f>
              <c:numCache>
                <c:formatCode>#,##0</c:formatCode>
                <c:ptCount val="5"/>
                <c:pt idx="0">
                  <c:v>24000.514999999999</c:v>
                </c:pt>
                <c:pt idx="1">
                  <c:v>24779.485000000001</c:v>
                </c:pt>
                <c:pt idx="2">
                  <c:v>25765.195</c:v>
                </c:pt>
                <c:pt idx="3">
                  <c:v>26163.205000000002</c:v>
                </c:pt>
                <c:pt idx="4">
                  <c:v>25400.82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B-4282-92F3-78579AD8A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50"/>
        <c:axId val="1677477168"/>
        <c:axId val="760950944"/>
      </c:barChart>
      <c:lineChart>
        <c:grouping val="standard"/>
        <c:varyColors val="0"/>
        <c:ser>
          <c:idx val="2"/>
          <c:order val="0"/>
          <c:tx>
            <c:strRef>
              <c:f>仕入債務回転率!$D$20</c:f>
              <c:strCache>
                <c:ptCount val="1"/>
                <c:pt idx="0">
                  <c:v>仕入債務回転率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1.8567251461988304E-3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9B-4282-92F3-78579AD8A1F6}"/>
                </c:ext>
              </c:extLst>
            </c:dLbl>
            <c:dLbl>
              <c:idx val="2"/>
              <c:layout>
                <c:manualLayout>
                  <c:x val="-3.7134502923976609E-3"/>
                  <c:y val="-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9B-4282-92F3-78579AD8A1F6}"/>
                </c:ext>
              </c:extLst>
            </c:dLbl>
            <c:dLbl>
              <c:idx val="3"/>
              <c:layout>
                <c:manualLayout>
                  <c:x val="0"/>
                  <c:y val="-3.5277777777777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9B-4282-92F3-78579AD8A1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仕入債務回転率!$E$17:$J$17</c15:sqref>
                  </c15:fullRef>
                </c:ext>
              </c:extLst>
              <c:f>仕入債務回転率!$F$17:$J$17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仕入債務回転率!$E$20:$J$20</c15:sqref>
                  </c15:fullRef>
                </c:ext>
              </c:extLst>
              <c:f>仕入債務回転率!$F$20:$J$20</c:f>
              <c:numCache>
                <c:formatCode>#,##0.00</c:formatCode>
                <c:ptCount val="5"/>
                <c:pt idx="0">
                  <c:v>8.9398439991808498</c:v>
                </c:pt>
                <c:pt idx="1">
                  <c:v>8.6938994091281554</c:v>
                </c:pt>
                <c:pt idx="2">
                  <c:v>8.7717069480747192</c:v>
                </c:pt>
                <c:pt idx="3">
                  <c:v>8.939843188172091</c:v>
                </c:pt>
                <c:pt idx="4">
                  <c:v>9.1110224000642503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9B-4282-92F3-78579AD8A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10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0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0.4"/>
      </c:valAx>
      <c:valAx>
        <c:axId val="760950944"/>
        <c:scaling>
          <c:orientation val="minMax"/>
          <c:max val="250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230994152046772"/>
              <c:y val="3.9819722222222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477168"/>
        <c:crosses val="max"/>
        <c:crossBetween val="between"/>
        <c:majorUnit val="50000"/>
      </c:valAx>
      <c:catAx>
        <c:axId val="167747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950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22</xdr:row>
      <xdr:rowOff>71436</xdr:rowOff>
    </xdr:from>
    <xdr:to>
      <xdr:col>10</xdr:col>
      <xdr:colOff>341568</xdr:colOff>
      <xdr:row>40</xdr:row>
      <xdr:rowOff>70986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B7577E7-49D2-41EE-8734-DA77D1115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5CB98-0980-46F2-8964-0474E4DA4C61}">
  <dimension ref="A1:M68"/>
  <sheetViews>
    <sheetView showGridLines="0" tabSelected="1" workbookViewId="0">
      <selection activeCell="E10" sqref="E10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1" customFormat="1" ht="15" x14ac:dyDescent="0.45">
      <c r="A1" s="1" t="s">
        <v>1</v>
      </c>
    </row>
    <row r="2" spans="1:12" s="1" customFormat="1" ht="15" x14ac:dyDescent="0.45">
      <c r="A2" s="1" t="s">
        <v>20</v>
      </c>
    </row>
    <row r="3" spans="1:12" s="1" customFormat="1" ht="15" x14ac:dyDescent="0.45">
      <c r="A3" s="1" t="s">
        <v>14</v>
      </c>
    </row>
    <row r="4" spans="1:12" s="1" customFormat="1" ht="15" x14ac:dyDescent="0.45">
      <c r="A4" s="1" t="s">
        <v>6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2">
        <v>1</v>
      </c>
      <c r="C7" s="2" t="s">
        <v>2</v>
      </c>
      <c r="D7" s="1"/>
      <c r="E7" s="1"/>
      <c r="F7" s="1"/>
      <c r="G7" s="1"/>
      <c r="H7" s="1"/>
      <c r="I7" s="1"/>
      <c r="J7" s="1"/>
      <c r="K7" s="1"/>
    </row>
    <row r="8" spans="1:12" ht="16.05" customHeight="1" thickBot="1" x14ac:dyDescent="0.5"/>
    <row r="9" spans="1:12" ht="16.05" customHeight="1" x14ac:dyDescent="0.45">
      <c r="C9" t="s">
        <v>5</v>
      </c>
      <c r="D9" t="s">
        <v>16</v>
      </c>
      <c r="E9" s="4" t="s">
        <v>9</v>
      </c>
      <c r="F9" s="5" t="s">
        <v>10</v>
      </c>
      <c r="G9" s="5" t="s">
        <v>11</v>
      </c>
      <c r="H9" s="5" t="s">
        <v>12</v>
      </c>
      <c r="I9" s="5" t="s">
        <v>8</v>
      </c>
      <c r="J9" s="6" t="s">
        <v>7</v>
      </c>
    </row>
    <row r="10" spans="1:12" ht="16.05" customHeight="1" x14ac:dyDescent="0.45">
      <c r="C10" t="s">
        <v>0</v>
      </c>
      <c r="D10" t="s">
        <v>6</v>
      </c>
      <c r="E10" s="7">
        <v>20916362</v>
      </c>
      <c r="F10" s="8">
        <v>21456086</v>
      </c>
      <c r="G10" s="8">
        <v>21543035</v>
      </c>
      <c r="H10" s="8">
        <v>22600474</v>
      </c>
      <c r="I10" s="8">
        <v>23389495</v>
      </c>
      <c r="J10" s="9">
        <v>23142744</v>
      </c>
    </row>
    <row r="11" spans="1:12" ht="16.05" customHeight="1" thickBot="1" x14ac:dyDescent="0.5">
      <c r="C11" t="s">
        <v>15</v>
      </c>
      <c r="D11" t="s">
        <v>6</v>
      </c>
      <c r="E11" s="10">
        <v>2410588</v>
      </c>
      <c r="F11" s="11">
        <v>2389515</v>
      </c>
      <c r="G11" s="12">
        <v>2566382</v>
      </c>
      <c r="H11" s="11">
        <v>2586657</v>
      </c>
      <c r="I11" s="12">
        <v>2645984</v>
      </c>
      <c r="J11" s="13">
        <v>2434180</v>
      </c>
      <c r="L11" s="3"/>
    </row>
    <row r="12" spans="1:12" s="20" customFormat="1" ht="16.05" customHeight="1" thickBot="1" x14ac:dyDescent="0.5">
      <c r="E12" s="23"/>
      <c r="F12" s="23"/>
      <c r="G12" s="30"/>
      <c r="H12" s="31"/>
      <c r="I12" s="32"/>
      <c r="J12" s="23"/>
      <c r="L12" s="24"/>
    </row>
    <row r="13" spans="1:12" s="20" customFormat="1" ht="16.05" customHeight="1" thickBot="1" x14ac:dyDescent="0.5">
      <c r="D13" s="26" t="s">
        <v>17</v>
      </c>
      <c r="E13" s="25">
        <v>100</v>
      </c>
      <c r="F13" s="23"/>
      <c r="G13" s="30"/>
      <c r="H13" s="31"/>
      <c r="I13" s="32"/>
      <c r="J13" s="23"/>
      <c r="L13" s="24"/>
    </row>
    <row r="14" spans="1:12" ht="16.05" customHeight="1" x14ac:dyDescent="0.45">
      <c r="F14" s="21"/>
      <c r="G14" s="21"/>
      <c r="H14" s="21"/>
      <c r="I14" s="33"/>
      <c r="J14" s="21"/>
    </row>
    <row r="15" spans="1:12" ht="16.05" customHeight="1" x14ac:dyDescent="0.45">
      <c r="B15" s="2">
        <f>MAX($B$7:B14)+1</f>
        <v>2</v>
      </c>
      <c r="C15" s="2" t="s">
        <v>3</v>
      </c>
      <c r="D15" s="1"/>
      <c r="E15" s="1"/>
      <c r="F15" s="22"/>
      <c r="G15" s="22"/>
      <c r="H15" s="22"/>
      <c r="I15" s="22"/>
      <c r="J15" s="22"/>
      <c r="K15" s="1"/>
    </row>
    <row r="16" spans="1:12" ht="16.05" customHeight="1" x14ac:dyDescent="0.45">
      <c r="F16" s="21"/>
      <c r="G16" s="21"/>
      <c r="H16" s="21"/>
      <c r="I16" s="21"/>
      <c r="J16" s="21"/>
    </row>
    <row r="17" spans="2:11" ht="16.05" customHeight="1" x14ac:dyDescent="0.45">
      <c r="C17" s="15"/>
      <c r="D17" s="18" t="s">
        <v>13</v>
      </c>
      <c r="E17" s="14" t="str">
        <f t="shared" ref="E17:J17" si="0">E9</f>
        <v>FY14</v>
      </c>
      <c r="F17" s="14" t="str">
        <f t="shared" si="0"/>
        <v>FY15</v>
      </c>
      <c r="G17" s="14" t="str">
        <f t="shared" si="0"/>
        <v>FY16</v>
      </c>
      <c r="H17" s="14" t="str">
        <f t="shared" si="0"/>
        <v>FY17</v>
      </c>
      <c r="I17" s="14" t="str">
        <f t="shared" si="0"/>
        <v>FY18</v>
      </c>
      <c r="J17" s="14" t="str">
        <f t="shared" si="0"/>
        <v>FY19</v>
      </c>
      <c r="K17" s="19"/>
    </row>
    <row r="18" spans="2:11" ht="16.05" customHeight="1" x14ac:dyDescent="0.45">
      <c r="C18" s="17"/>
      <c r="D18" s="17" t="str">
        <f>C10</f>
        <v>売上原価</v>
      </c>
      <c r="E18" s="16">
        <f>E10/$E$13</f>
        <v>209163.62</v>
      </c>
      <c r="F18" s="16">
        <f t="shared" ref="F18:J18" si="1">F10/$E$13</f>
        <v>214560.86</v>
      </c>
      <c r="G18" s="16">
        <f t="shared" si="1"/>
        <v>215430.35</v>
      </c>
      <c r="H18" s="16">
        <f t="shared" si="1"/>
        <v>226004.74</v>
      </c>
      <c r="I18" s="16">
        <f t="shared" si="1"/>
        <v>233894.95</v>
      </c>
      <c r="J18" s="16">
        <f t="shared" si="1"/>
        <v>231427.44</v>
      </c>
      <c r="K18" s="19"/>
    </row>
    <row r="19" spans="2:11" ht="16.05" customHeight="1" x14ac:dyDescent="0.45">
      <c r="C19" s="17"/>
      <c r="D19" s="17" t="s">
        <v>19</v>
      </c>
      <c r="E19" s="16"/>
      <c r="F19" s="16">
        <f>((E11+F11)/2)/$E$13</f>
        <v>24000.514999999999</v>
      </c>
      <c r="G19" s="16">
        <f t="shared" ref="G19:J19" si="2">((F11+G11)/2)/$E$13</f>
        <v>24779.485000000001</v>
      </c>
      <c r="H19" s="16">
        <f t="shared" si="2"/>
        <v>25765.195</v>
      </c>
      <c r="I19" s="16">
        <f t="shared" si="2"/>
        <v>26163.205000000002</v>
      </c>
      <c r="J19" s="16">
        <f t="shared" si="2"/>
        <v>25400.82</v>
      </c>
      <c r="K19" s="19"/>
    </row>
    <row r="20" spans="2:11" ht="16.05" customHeight="1" x14ac:dyDescent="0.45">
      <c r="C20" s="27"/>
      <c r="D20" s="29" t="s">
        <v>20</v>
      </c>
      <c r="E20" s="28"/>
      <c r="F20" s="28">
        <f>F18/F19</f>
        <v>8.9398439991808498</v>
      </c>
      <c r="G20" s="28">
        <f t="shared" ref="G20:J20" si="3">G18/G19</f>
        <v>8.6938994091281554</v>
      </c>
      <c r="H20" s="28">
        <f t="shared" si="3"/>
        <v>8.7717069480747192</v>
      </c>
      <c r="I20" s="28">
        <f t="shared" si="3"/>
        <v>8.939843188172091</v>
      </c>
      <c r="J20" s="28">
        <f t="shared" si="3"/>
        <v>9.1110224000642503</v>
      </c>
      <c r="K20" s="19"/>
    </row>
    <row r="21" spans="2:11" ht="16.05" customHeight="1" x14ac:dyDescent="0.45"/>
    <row r="22" spans="2:11" ht="16.05" customHeight="1" x14ac:dyDescent="0.45">
      <c r="B22" s="2">
        <f>MAX($B$7:B21)+1</f>
        <v>3</v>
      </c>
      <c r="C22" s="2" t="s">
        <v>4</v>
      </c>
      <c r="D22" s="1"/>
      <c r="E22" s="1"/>
      <c r="F22" s="1"/>
      <c r="G22" s="1"/>
      <c r="H22" s="1"/>
      <c r="I22" s="1"/>
      <c r="J22" s="1"/>
      <c r="K22" s="1"/>
    </row>
    <row r="23" spans="2:11" ht="16.05" customHeight="1" x14ac:dyDescent="0.45"/>
    <row r="24" spans="2:11" ht="16.05" customHeight="1" x14ac:dyDescent="0.45"/>
    <row r="25" spans="2:11" ht="16.05" customHeight="1" x14ac:dyDescent="0.45"/>
    <row r="26" spans="2:11" ht="16.05" customHeight="1" x14ac:dyDescent="0.45"/>
    <row r="27" spans="2:11" ht="16.05" customHeight="1" x14ac:dyDescent="0.45"/>
    <row r="28" spans="2:11" ht="16.05" customHeight="1" x14ac:dyDescent="0.45"/>
    <row r="29" spans="2:11" ht="16.05" customHeight="1" x14ac:dyDescent="0.45"/>
    <row r="30" spans="2:11" ht="16.05" customHeight="1" x14ac:dyDescent="0.45"/>
    <row r="31" spans="2:11" ht="16.05" customHeight="1" x14ac:dyDescent="0.45"/>
    <row r="32" spans="2:11" ht="16.05" customHeight="1" x14ac:dyDescent="0.45"/>
    <row r="33" spans="3:3" ht="16.05" customHeight="1" x14ac:dyDescent="0.45"/>
    <row r="34" spans="3:3" ht="16.05" customHeight="1" x14ac:dyDescent="0.45"/>
    <row r="35" spans="3:3" ht="16.05" customHeight="1" x14ac:dyDescent="0.45"/>
    <row r="36" spans="3:3" ht="16.05" customHeight="1" x14ac:dyDescent="0.45"/>
    <row r="37" spans="3:3" ht="16.05" customHeight="1" x14ac:dyDescent="0.45"/>
    <row r="38" spans="3:3" ht="16.05" customHeight="1" x14ac:dyDescent="0.45"/>
    <row r="39" spans="3:3" ht="16.05" customHeight="1" x14ac:dyDescent="0.45"/>
    <row r="40" spans="3:3" ht="16.05" customHeight="1" x14ac:dyDescent="0.45"/>
    <row r="41" spans="3:3" ht="16.05" customHeight="1" x14ac:dyDescent="0.45"/>
    <row r="42" spans="3:3" ht="16.05" customHeight="1" x14ac:dyDescent="0.45">
      <c r="C42" t="s">
        <v>18</v>
      </c>
    </row>
    <row r="43" spans="3:3" ht="16.05" hidden="1" customHeight="1" x14ac:dyDescent="0.45"/>
    <row r="44" spans="3:3" ht="16.05" hidden="1" customHeight="1" x14ac:dyDescent="0.45"/>
    <row r="45" spans="3:3" ht="16.05" hidden="1" customHeight="1" x14ac:dyDescent="0.45"/>
    <row r="46" spans="3:3" ht="16.05" hidden="1" customHeight="1" x14ac:dyDescent="0.45"/>
    <row r="47" spans="3:3" ht="16.05" hidden="1" customHeight="1" x14ac:dyDescent="0.45"/>
    <row r="48" spans="3:3" ht="16.05" hidden="1" customHeight="1" x14ac:dyDescent="0.45"/>
    <row r="49" ht="16.05" hidden="1" customHeight="1" x14ac:dyDescent="0.45"/>
    <row r="50" ht="16.05" hidden="1" customHeight="1" x14ac:dyDescent="0.45"/>
    <row r="51" ht="16.05" hidden="1" customHeight="1" x14ac:dyDescent="0.45"/>
    <row r="52" ht="16.05" hidden="1" customHeight="1" x14ac:dyDescent="0.45"/>
    <row r="53" ht="16.05" hidden="1" customHeight="1" x14ac:dyDescent="0.45"/>
    <row r="54" ht="16.05" hidden="1" customHeight="1" x14ac:dyDescent="0.45"/>
    <row r="55" ht="16.05" hidden="1" customHeight="1" x14ac:dyDescent="0.45"/>
    <row r="56" ht="16.05" hidden="1" customHeight="1" x14ac:dyDescent="0.45"/>
    <row r="57" ht="16.05" hidden="1" customHeight="1" x14ac:dyDescent="0.45"/>
    <row r="58" ht="16.05" hidden="1" customHeight="1" x14ac:dyDescent="0.45"/>
    <row r="59" ht="16.05" hidden="1" customHeight="1" x14ac:dyDescent="0.45"/>
    <row r="60" ht="16.05" hidden="1" customHeight="1" x14ac:dyDescent="0.45"/>
    <row r="61" ht="16.05" hidden="1" customHeight="1" x14ac:dyDescent="0.45"/>
    <row r="62" ht="16.05" hidden="1" customHeight="1" x14ac:dyDescent="0.45"/>
    <row r="63" ht="16.05" hidden="1" customHeight="1" x14ac:dyDescent="0.45"/>
    <row r="64" ht="16.05" hidden="1" customHeight="1" x14ac:dyDescent="0.45"/>
    <row r="65" ht="16.05" hidden="1" customHeight="1" x14ac:dyDescent="0.45"/>
    <row r="66" ht="16.05" hidden="1" customHeight="1" x14ac:dyDescent="0.45"/>
    <row r="67" ht="16.05" hidden="1" customHeight="1" x14ac:dyDescent="0.45"/>
    <row r="68" ht="16.05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51EE7D68-4C45-455A-9539-138ACB43A30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仕入債務回転率!E19:J19</xm:f>
              <xm:sqref>K19</xm:sqref>
            </x14:sparkline>
          </x14:sparklines>
        </x14:sparklineGroup>
        <x14:sparklineGroup displayEmptyCellsAs="gap" high="1" low="1" xr2:uid="{79205E5F-BC95-4CC5-9711-995DFE485E27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仕入債務回転率!E20:J20</xm:f>
              <xm:sqref>K20</xm:sqref>
            </x14:sparkline>
          </x14:sparklines>
        </x14:sparklineGroup>
        <x14:sparklineGroup displayEmptyCellsAs="gap" high="1" low="1" xr2:uid="{EA512F93-B5AF-4437-B858-2474CA92B8DA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仕入債務回転率!E18:J18</xm:f>
              <xm:sqref>K18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仕入債務回転率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2020-07-22T05:42:00Z</dcterms:modified>
</cp:coreProperties>
</file>