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42607893-76DA-4D25-9F0D-60D17E232ED1}" xr6:coauthVersionLast="45" xr6:coauthVersionMax="45" xr10:uidLastSave="{4AAAA3D4-77BB-4946-BC1C-606635E79F71}"/>
  <bookViews>
    <workbookView xWindow="-98" yWindow="-98" windowWidth="20715" windowHeight="13276" tabRatio="877" xr2:uid="{00000000-000D-0000-FFFF-FFFF00000000}"/>
  </bookViews>
  <sheets>
    <sheet name="配当性向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48" l="1"/>
  <c r="I23" i="48"/>
  <c r="J23" i="48"/>
  <c r="F23" i="48"/>
  <c r="E23" i="48"/>
  <c r="E22" i="48"/>
  <c r="F21" i="48"/>
  <c r="E21" i="48"/>
  <c r="E20" i="48"/>
  <c r="C21" i="48"/>
  <c r="J21" i="48"/>
  <c r="I21" i="48"/>
  <c r="H21" i="48"/>
  <c r="G21" i="48"/>
  <c r="G23" i="48"/>
  <c r="J22" i="48"/>
  <c r="I22" i="48"/>
  <c r="H22" i="48"/>
  <c r="G22" i="48"/>
  <c r="F22" i="48"/>
  <c r="D22" i="48"/>
  <c r="C22" i="48"/>
  <c r="J20" i="48"/>
  <c r="I20" i="48"/>
  <c r="H20" i="48"/>
  <c r="G20" i="48"/>
  <c r="F20" i="48"/>
  <c r="C20" i="48"/>
  <c r="J19" i="48"/>
  <c r="I19" i="48"/>
  <c r="H19" i="48"/>
  <c r="G19" i="48"/>
  <c r="F19" i="48"/>
  <c r="E19" i="48"/>
  <c r="B17" i="48"/>
  <c r="B25" i="48" s="1"/>
</calcChain>
</file>

<file path=xl/sharedStrings.xml><?xml version="1.0" encoding="utf-8"?>
<sst xmlns="http://schemas.openxmlformats.org/spreadsheetml/2006/main" count="27" uniqueCount="25">
  <si>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</si>
  <si>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</si>
  <si>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</si>
  <si>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</si>
  <si>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</si>
  <si>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</si>
  <si>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</si>
  <si>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</si>
  <si>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</si>
  <si>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</si>
  <si>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</si>
  <si>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</si>
  <si>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</si>
  <si>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</si>
  <si>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</si>
  <si>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円/株</t>
    <rPh sb="0" eb="1">
      <t>エン</t>
    </rPh>
    <rPh sb="2" eb="3">
      <t>カブ</t>
    </rPh>
    <phoneticPr fontId="1"/>
  </si>
  <si>
    <t>普通株主帰属利益</t>
    <rPh sb="0" eb="2">
      <t>フツウ</t>
    </rPh>
    <rPh sb="2" eb="4">
      <t>カブヌシ</t>
    </rPh>
    <rPh sb="4" eb="6">
      <t>キゾク</t>
    </rPh>
    <rPh sb="6" eb="8">
      <t>リエキ</t>
    </rPh>
    <phoneticPr fontId="1"/>
  </si>
  <si>
    <t>株価</t>
    <rPh sb="0" eb="2">
      <t>カブカ</t>
    </rPh>
    <phoneticPr fontId="1"/>
  </si>
  <si>
    <t>単位変更（百万→十億）</t>
    <rPh sb="0" eb="2">
      <t>タンイ</t>
    </rPh>
    <rPh sb="2" eb="4">
      <t>ヘンコウ</t>
    </rPh>
    <rPh sb="5" eb="7">
      <t>ヒャクマン</t>
    </rPh>
    <rPh sb="8" eb="9">
      <t>ジュウ</t>
    </rPh>
    <rPh sb="9" eb="10">
      <t>オク</t>
    </rPh>
    <phoneticPr fontId="1"/>
  </si>
  <si>
    <t>十億円</t>
    <rPh sb="0" eb="1">
      <t>ジュウ</t>
    </rPh>
    <rPh sb="1" eb="3">
      <t>オクエン</t>
    </rPh>
    <phoneticPr fontId="1"/>
  </si>
  <si>
    <t>%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</si>
  <si>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</si>
  <si>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普通株主配当額</t>
    <rPh sb="0" eb="2">
      <t>フツウ</t>
    </rPh>
    <rPh sb="2" eb="4">
      <t>カブヌシ</t>
    </rPh>
    <rPh sb="4" eb="6">
      <t>ハイトウ</t>
    </rPh>
    <rPh sb="6" eb="7">
      <t>ガク</t>
    </rPh>
    <phoneticPr fontId="1"/>
  </si>
  <si>
    <t>百万円</t>
    <rPh sb="0" eb="2">
      <t>ヒャクマン</t>
    </rPh>
    <rPh sb="2" eb="3">
      <t>エン</t>
    </rPh>
    <phoneticPr fontId="1"/>
  </si>
  <si>
    <t>配当性向</t>
    <rPh sb="0" eb="2">
      <t>ハイトウ</t>
    </rPh>
    <rPh sb="2" eb="4">
      <t>セイコウ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</si>
</sst>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3" fontId="5" fillId="3" borderId="1" xfId="1" applyNumberFormat="1" applyFont="1" applyFill="1" applyBorder="1" applyAlignment="1">
      <alignment wrapText="1"/>
    </xf>
    <xf numFmtId="0" fontId="0" fillId="0" borderId="12" xfId="0" applyFill="1" applyBorder="1" applyAlignment="1">
      <alignment horizontal="right"/>
    </xf>
    <xf numFmtId="38" fontId="0" fillId="0" borderId="12" xfId="1" applyFont="1" applyFill="1" applyBorder="1" applyAlignment="1"/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horizontal="right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1" xfId="1" applyFont="1" applyFill="1" applyBorder="1" applyAlignment="1">
      <alignment wrapText="1"/>
    </xf>
    <xf numFmtId="0" fontId="0" fillId="0" borderId="14" xfId="0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40" fontId="0" fillId="0" borderId="14" xfId="1" applyNumberFormat="1" applyFont="1" applyFill="1" applyBorder="1" applyAlignment="1"/>
    <xf numFmtId="178" fontId="0" fillId="0" borderId="10" xfId="0" applyNumberFormat="1" applyBorder="1" applyAlignment="1">
      <alignment horizontal="center"/>
    </xf>
    <xf numFmtId="178" fontId="4" fillId="3" borderId="2" xfId="0" applyNumberFormat="1" applyFont="1" applyFill="1" applyBorder="1" applyAlignment="1">
      <alignment horizontal="center"/>
    </xf>
    <xf numFmtId="178" fontId="4" fillId="3" borderId="3" xfId="0" applyNumberFormat="1" applyFont="1" applyFill="1" applyBorder="1" applyAlignment="1">
      <alignment horizontal="center"/>
    </xf>
    <xf numFmtId="178" fontId="4" fillId="3" borderId="4" xfId="0" applyNumberFormat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配当性向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4431988304093586"/>
          <c:h val="0.6673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配当性向!$C$20:$D$20</c:f>
              <c:strCache>
                <c:ptCount val="2"/>
                <c:pt idx="0">
                  <c:v>普通株主配当額</c:v>
                </c:pt>
                <c:pt idx="1">
                  <c:v>十億円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配当性向!$E$19:$J$19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配当性向!$E$20:$J$20</c:f>
              <c:numCache>
                <c:formatCode>#,##0</c:formatCode>
                <c:ptCount val="6"/>
                <c:pt idx="0">
                  <c:v>554.93299999999999</c:v>
                </c:pt>
                <c:pt idx="1">
                  <c:v>704.72799999999995</c:v>
                </c:pt>
                <c:pt idx="2">
                  <c:v>634.47500000000002</c:v>
                </c:pt>
                <c:pt idx="3">
                  <c:v>620.69799999999998</c:v>
                </c:pt>
                <c:pt idx="4">
                  <c:v>636.11599999999999</c:v>
                </c:pt>
                <c:pt idx="5">
                  <c:v>618.80100000000004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09-4F1E-8D45-4A271EF0FBC2}"/>
            </c:ext>
          </c:extLst>
        </c:ser>
        <c:ser>
          <c:idx val="2"/>
          <c:order val="1"/>
          <c:tx>
            <c:strRef>
              <c:f>配当性向!$C$21:$D$21</c:f>
              <c:strCache>
                <c:ptCount val="2"/>
                <c:pt idx="0">
                  <c:v>普通株主帰属利益</c:v>
                </c:pt>
                <c:pt idx="1">
                  <c:v>十億円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配当性向!$E$19:$J$19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配当性向!$E$21:$J$21</c:f>
              <c:numCache>
                <c:formatCode>#,##0</c:formatCode>
                <c:ptCount val="6"/>
                <c:pt idx="0">
                  <c:v>2173.3380000000002</c:v>
                </c:pt>
                <c:pt idx="1">
                  <c:v>2306.607</c:v>
                </c:pt>
                <c:pt idx="2">
                  <c:v>2481.692</c:v>
                </c:pt>
                <c:pt idx="3">
                  <c:v>1821.3140000000001</c:v>
                </c:pt>
                <c:pt idx="4">
                  <c:v>2058.8989999999999</c:v>
                </c:pt>
                <c:pt idx="5">
                  <c:v>1868.085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09-4F1E-8D45-4A271EF0F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685920"/>
        <c:axId val="119912640"/>
      </c:barChart>
      <c:lineChart>
        <c:grouping val="standard"/>
        <c:varyColors val="0"/>
        <c:ser>
          <c:idx val="1"/>
          <c:order val="3"/>
          <c:tx>
            <c:strRef>
              <c:f>配当性向!$C$23:$D$23</c:f>
              <c:strCache>
                <c:ptCount val="2"/>
                <c:pt idx="0">
                  <c:v>配当性向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4122807017544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2836257309942202E-3"/>
                  <c:y val="-1.763888888888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701754385964908E-3"/>
                  <c:y val="-2.4694444444444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4269005847953894E-3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40350877193119E-2"/>
                  <c:y val="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99415204678376E-2"/>
                  <c:y val="-4.586111111111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配当性向!$E$19:$J$19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配当性向!$E$23:$J$23</c:f>
              <c:numCache>
                <c:formatCode>#,##0.00_);[Red]\(#,##0.00\)</c:formatCode>
                <c:ptCount val="6"/>
                <c:pt idx="0">
                  <c:v>25.533672166961608</c:v>
                </c:pt>
                <c:pt idx="1">
                  <c:v>30.552582212747986</c:v>
                </c:pt>
                <c:pt idx="2">
                  <c:v>25.566226590568046</c:v>
                </c:pt>
                <c:pt idx="3">
                  <c:v>34.079680933655595</c:v>
                </c:pt>
                <c:pt idx="4">
                  <c:v>30.895930300612122</c:v>
                </c:pt>
                <c:pt idx="5">
                  <c:v>33.124884574310052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09-4F1E-8D45-4A271EF0F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3"/>
          <c:order val="2"/>
          <c:tx>
            <c:strRef>
              <c:f>配当性向!$C$22:$D$22</c:f>
              <c:strCache>
                <c:ptCount val="2"/>
                <c:pt idx="0">
                  <c:v>株価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配当性向!$E$19:$J$19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配当性向!$E$22:$J$22</c:f>
              <c:numCache>
                <c:formatCode>#,##0_);[Red]\(#,##0\)</c:formatCode>
                <c:ptCount val="6"/>
                <c:pt idx="0">
                  <c:v>8383</c:v>
                </c:pt>
                <c:pt idx="1">
                  <c:v>5952</c:v>
                </c:pt>
                <c:pt idx="2">
                  <c:v>6042</c:v>
                </c:pt>
                <c:pt idx="3">
                  <c:v>6825</c:v>
                </c:pt>
                <c:pt idx="4">
                  <c:v>6487</c:v>
                </c:pt>
                <c:pt idx="5">
                  <c:v>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09-4F1E-8D45-4A271EF0F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685920"/>
        <c:axId val="119912640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2"/>
      </c:valAx>
      <c:valAx>
        <c:axId val="119912640"/>
        <c:scaling>
          <c:orientation val="minMax"/>
          <c:max val="85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（十億円・円</a:t>
                </a:r>
                <a:r>
                  <a:rPr lang="en-US" altLang="ja-JP"/>
                  <a:t>/</a:t>
                </a:r>
                <a:r>
                  <a:rPr lang="ja-JP" altLang="en-US"/>
                  <a:t>株）</a:t>
                </a:r>
              </a:p>
            </c:rich>
          </c:tx>
          <c:layout>
            <c:manualLayout>
              <c:xMode val="edge"/>
              <c:yMode val="edge"/>
              <c:x val="0.8338416666666667"/>
              <c:y val="5.39308333333332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0685920"/>
        <c:crosses val="max"/>
        <c:crossBetween val="between"/>
        <c:majorUnit val="1700"/>
      </c:valAx>
      <c:catAx>
        <c:axId val="210068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912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1495614035087726E-2"/>
          <c:y val="0.90952666666666671"/>
          <c:w val="0.9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25</xdr:row>
      <xdr:rowOff>71436</xdr:rowOff>
    </xdr:from>
    <xdr:to>
      <xdr:col>10</xdr:col>
      <xdr:colOff>341568</xdr:colOff>
      <xdr:row>43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953206-1FAC-4287-BA36-4FE2EA21B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A3A7-CD0A-4F2B-A178-A745D5650596}">
  <dimension ref="A1:M96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0</v>
      </c>
    </row>
    <row r="2" spans="1:12" s="1" customFormat="1" ht="15" x14ac:dyDescent="0.45">
      <c r="A2" s="1" t="s">
        <v>24</v>
      </c>
    </row>
    <row r="3" spans="1:12" s="1" customFormat="1" ht="15" x14ac:dyDescent="0.45">
      <c r="A3" s="1" t="s">
        <v>12</v>
      </c>
    </row>
    <row r="4" spans="1:12" s="1" customFormat="1" ht="15" x14ac:dyDescent="0.45">
      <c r="A4" s="1" t="s">
        <v>14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4</v>
      </c>
      <c r="D9" t="s">
        <v>13</v>
      </c>
      <c r="E9" s="41" t="s">
        <v>8</v>
      </c>
      <c r="F9" s="42" t="s">
        <v>9</v>
      </c>
      <c r="G9" s="42" t="s">
        <v>10</v>
      </c>
      <c r="H9" s="42" t="s">
        <v>11</v>
      </c>
      <c r="I9" s="42" t="s">
        <v>7</v>
      </c>
      <c r="J9" s="43" t="s">
        <v>6</v>
      </c>
    </row>
    <row r="10" spans="1:12" ht="16.05" customHeight="1" x14ac:dyDescent="0.45">
      <c r="C10" s="20" t="s">
        <v>22</v>
      </c>
      <c r="D10" t="s">
        <v>23</v>
      </c>
      <c r="E10" s="4">
        <v>554933</v>
      </c>
      <c r="F10" s="5">
        <v>704728</v>
      </c>
      <c r="G10" s="5">
        <v>634475</v>
      </c>
      <c r="H10" s="25">
        <v>620698</v>
      </c>
      <c r="I10" s="5">
        <v>636116</v>
      </c>
      <c r="J10" s="6">
        <v>618801</v>
      </c>
    </row>
    <row r="11" spans="1:12" ht="16.05" customHeight="1" x14ac:dyDescent="0.45">
      <c r="C11" s="28" t="s">
        <v>16</v>
      </c>
      <c r="D11" t="s">
        <v>5</v>
      </c>
      <c r="E11" s="30">
        <v>2173338</v>
      </c>
      <c r="F11" s="31">
        <v>2306607</v>
      </c>
      <c r="G11" s="32">
        <v>2481692</v>
      </c>
      <c r="H11" s="31">
        <v>1821314</v>
      </c>
      <c r="I11" s="32">
        <v>2058899</v>
      </c>
      <c r="J11" s="19">
        <v>1868085</v>
      </c>
      <c r="L11" s="3"/>
    </row>
    <row r="12" spans="1:12" ht="16.05" customHeight="1" thickBot="1" x14ac:dyDescent="0.5">
      <c r="C12" s="20" t="s">
        <v>17</v>
      </c>
      <c r="D12" t="s">
        <v>15</v>
      </c>
      <c r="E12" s="35">
        <v>8383</v>
      </c>
      <c r="F12" s="36">
        <v>5952</v>
      </c>
      <c r="G12" s="37">
        <v>6042</v>
      </c>
      <c r="H12" s="36">
        <v>6825</v>
      </c>
      <c r="I12" s="37">
        <v>6487</v>
      </c>
      <c r="J12" s="38">
        <v>6501</v>
      </c>
      <c r="L12" s="3"/>
    </row>
    <row r="13" spans="1:12" s="12" customFormat="1" ht="16.05" customHeight="1" thickBot="1" x14ac:dyDescent="0.5">
      <c r="E13" s="15"/>
      <c r="F13" s="15"/>
      <c r="G13" s="21"/>
      <c r="H13" s="22"/>
      <c r="I13" s="23"/>
      <c r="J13" s="15"/>
      <c r="L13" s="16"/>
    </row>
    <row r="14" spans="1:12" s="12" customFormat="1" ht="16.05" customHeight="1" thickBot="1" x14ac:dyDescent="0.5">
      <c r="D14" s="18" t="s">
        <v>18</v>
      </c>
      <c r="E14" s="17">
        <v>1000</v>
      </c>
      <c r="F14" s="15"/>
      <c r="G14" s="21"/>
      <c r="H14" s="22"/>
      <c r="I14" s="23"/>
      <c r="J14" s="15"/>
      <c r="L14" s="16"/>
    </row>
    <row r="15" spans="1:12" s="12" customFormat="1" ht="16.05" customHeight="1" thickBot="1" x14ac:dyDescent="0.5">
      <c r="D15" s="18" t="s">
        <v>21</v>
      </c>
      <c r="E15" s="17">
        <v>100</v>
      </c>
      <c r="F15" s="15"/>
      <c r="G15" s="21"/>
      <c r="H15" s="22"/>
      <c r="I15" s="23"/>
      <c r="J15" s="15"/>
      <c r="L15" s="16"/>
    </row>
    <row r="16" spans="1:12" ht="16.05" customHeight="1" x14ac:dyDescent="0.45">
      <c r="F16" s="13"/>
      <c r="G16" s="13"/>
      <c r="H16" s="13"/>
      <c r="I16" s="24"/>
      <c r="J16" s="13"/>
    </row>
    <row r="17" spans="2:11" ht="16.05" customHeight="1" x14ac:dyDescent="0.45">
      <c r="B17" s="2">
        <f>MAX($B$7:B16)+1</f>
        <v>2</v>
      </c>
      <c r="C17" s="2" t="s">
        <v>2</v>
      </c>
      <c r="D17" s="1"/>
      <c r="E17" s="1"/>
      <c r="F17" s="14"/>
      <c r="G17" s="14"/>
      <c r="H17" s="14"/>
      <c r="I17" s="14"/>
      <c r="J17" s="14"/>
      <c r="K17" s="1"/>
    </row>
    <row r="18" spans="2:11" ht="16.05" customHeight="1" x14ac:dyDescent="0.45">
      <c r="F18" s="13"/>
      <c r="G18" s="13"/>
      <c r="H18" s="13"/>
      <c r="I18" s="13"/>
      <c r="J18" s="13"/>
    </row>
    <row r="19" spans="2:11" ht="16.05" customHeight="1" x14ac:dyDescent="0.45">
      <c r="C19" s="7"/>
      <c r="D19" s="10"/>
      <c r="E19" s="40" t="str">
        <f t="shared" ref="E19:J19" si="0">E9</f>
        <v>FY14</v>
      </c>
      <c r="F19" s="40" t="str">
        <f t="shared" si="0"/>
        <v>FY15</v>
      </c>
      <c r="G19" s="40" t="str">
        <f t="shared" si="0"/>
        <v>FY16</v>
      </c>
      <c r="H19" s="40" t="str">
        <f t="shared" si="0"/>
        <v>FY17</v>
      </c>
      <c r="I19" s="40" t="str">
        <f t="shared" si="0"/>
        <v>FY18</v>
      </c>
      <c r="J19" s="40" t="str">
        <f t="shared" si="0"/>
        <v>FY19</v>
      </c>
      <c r="K19" s="11"/>
    </row>
    <row r="20" spans="2:11" ht="16.05" customHeight="1" x14ac:dyDescent="0.45">
      <c r="C20" s="29" t="str">
        <f>C10</f>
        <v>普通株主配当額</v>
      </c>
      <c r="D20" s="9" t="s">
        <v>19</v>
      </c>
      <c r="E20" s="8">
        <f>E10/$E$14</f>
        <v>554.93299999999999</v>
      </c>
      <c r="F20" s="8">
        <f>F10/$E$14</f>
        <v>704.72799999999995</v>
      </c>
      <c r="G20" s="8">
        <f t="shared" ref="G20:J21" si="1">G10/$E$14</f>
        <v>634.47500000000002</v>
      </c>
      <c r="H20" s="8">
        <f t="shared" si="1"/>
        <v>620.69799999999998</v>
      </c>
      <c r="I20" s="8">
        <f t="shared" si="1"/>
        <v>636.11599999999999</v>
      </c>
      <c r="J20" s="8">
        <f t="shared" si="1"/>
        <v>618.80100000000004</v>
      </c>
      <c r="K20" s="11"/>
    </row>
    <row r="21" spans="2:11" ht="16.05" customHeight="1" x14ac:dyDescent="0.45">
      <c r="C21" s="29" t="str">
        <f>C11</f>
        <v>普通株主帰属利益</v>
      </c>
      <c r="D21" s="9" t="s">
        <v>19</v>
      </c>
      <c r="E21" s="8">
        <f>E11/$E$14</f>
        <v>2173.3380000000002</v>
      </c>
      <c r="F21" s="8">
        <f>F11/$E$14</f>
        <v>2306.607</v>
      </c>
      <c r="G21" s="8">
        <f t="shared" si="1"/>
        <v>2481.692</v>
      </c>
      <c r="H21" s="8">
        <f t="shared" si="1"/>
        <v>1821.3140000000001</v>
      </c>
      <c r="I21" s="8">
        <f t="shared" si="1"/>
        <v>2058.8989999999999</v>
      </c>
      <c r="J21" s="8">
        <f t="shared" si="1"/>
        <v>1868.085</v>
      </c>
      <c r="K21" s="11"/>
    </row>
    <row r="22" spans="2:11" ht="16.05" customHeight="1" x14ac:dyDescent="0.45">
      <c r="C22" s="26" t="str">
        <f>C12</f>
        <v>株価</v>
      </c>
      <c r="D22" s="26" t="str">
        <f>D12</f>
        <v>円/株</v>
      </c>
      <c r="E22" s="27">
        <f>E12</f>
        <v>8383</v>
      </c>
      <c r="F22" s="27">
        <f>F12</f>
        <v>5952</v>
      </c>
      <c r="G22" s="27">
        <f t="shared" ref="G22:J22" si="2">G12</f>
        <v>6042</v>
      </c>
      <c r="H22" s="27">
        <f t="shared" si="2"/>
        <v>6825</v>
      </c>
      <c r="I22" s="27">
        <f t="shared" si="2"/>
        <v>6487</v>
      </c>
      <c r="J22" s="27">
        <f t="shared" si="2"/>
        <v>6501</v>
      </c>
      <c r="K22" s="11"/>
    </row>
    <row r="23" spans="2:11" ht="16.05" customHeight="1" x14ac:dyDescent="0.45">
      <c r="C23" s="33" t="s">
        <v>24</v>
      </c>
      <c r="D23" s="34" t="s">
        <v>20</v>
      </c>
      <c r="E23" s="39">
        <f>E10/E11*$E$15</f>
        <v>25.533672166961608</v>
      </c>
      <c r="F23" s="39">
        <f>F10/F11*$E$15</f>
        <v>30.552582212747986</v>
      </c>
      <c r="G23" s="39">
        <f t="shared" ref="F23:J23" si="3">G10/G11*$E$15</f>
        <v>25.566226590568046</v>
      </c>
      <c r="H23" s="39">
        <f>H10/H11*$E$15</f>
        <v>34.079680933655595</v>
      </c>
      <c r="I23" s="39">
        <f>I10/I11*$E$15</f>
        <v>30.895930300612122</v>
      </c>
      <c r="J23" s="39">
        <f>J10/J11*$E$15</f>
        <v>33.124884574310052</v>
      </c>
      <c r="K23" s="11"/>
    </row>
    <row r="24" spans="2:11" ht="16.05" customHeight="1" x14ac:dyDescent="0.45"/>
    <row r="25" spans="2:11" ht="16.05" customHeight="1" x14ac:dyDescent="0.45">
      <c r="B25" s="2">
        <f>MAX($B$7:B24)+1</f>
        <v>3</v>
      </c>
      <c r="C25" s="2" t="s">
        <v>3</v>
      </c>
      <c r="D25" s="1"/>
      <c r="E25" s="1"/>
      <c r="F25" s="1"/>
      <c r="G25" s="1"/>
      <c r="H25" s="1"/>
      <c r="I25" s="1"/>
      <c r="J25" s="1"/>
      <c r="K25" s="1"/>
    </row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customHeight="1" x14ac:dyDescent="0.45"/>
    <row r="44" ht="16.05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  <row r="95" ht="16.05" hidden="1" customHeight="1" x14ac:dyDescent="0.45"/>
    <row r="96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EFA95D7-FB28-470F-9C18-0E44D8EE3D7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配当性向!E21:J21</xm:f>
              <xm:sqref>K21</xm:sqref>
            </x14:sparkline>
          </x14:sparklines>
        </x14:sparklineGroup>
        <x14:sparklineGroup displayEmptyCellsAs="gap" high="1" low="1" xr2:uid="{6A0DE227-3802-4D60-8EC6-37F724EE3F3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配当性向!E20:J20</xm:f>
              <xm:sqref>K20</xm:sqref>
            </x14:sparkline>
          </x14:sparklines>
        </x14:sparklineGroup>
        <x14:sparklineGroup displayEmptyCellsAs="gap" high="1" low="1" xr2:uid="{0E8F30AE-660A-45DA-8C7D-F8E6AA4F566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配当性向!E23:J23</xm:f>
              <xm:sqref>K23</xm:sqref>
            </x14:sparkline>
            <x14:sparkline>
              <xm:f>配当性向!E22:J22</xm:f>
              <xm:sqref>K22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配当性向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2020-07-26T14:33:41Z</dcterms:modified>
</cp:coreProperties>
</file>