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4" documentId="8_{5524CF36-F041-4370-BB2A-9E1BBC11A01A}" xr6:coauthVersionLast="45" xr6:coauthVersionMax="45" xr10:uidLastSave="{B00ED43B-CCE2-4850-AB1D-463DC9F44E8A}"/>
  <bookViews>
    <workbookView xWindow="-98" yWindow="-98" windowWidth="20715" windowHeight="13276" tabRatio="807" xr2:uid="{00000000-000D-0000-FFFF-FFFF00000000}"/>
  </bookViews>
  <sheets>
    <sheet name="株式益回り" sheetId="4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46" l="1"/>
  <c r="G22" i="46"/>
  <c r="H22" i="46"/>
  <c r="I22" i="46"/>
  <c r="J22" i="46"/>
  <c r="E22" i="46"/>
  <c r="F21" i="46"/>
  <c r="G21" i="46"/>
  <c r="H21" i="46"/>
  <c r="I21" i="46"/>
  <c r="J21" i="46"/>
  <c r="E21" i="46"/>
  <c r="D21" i="46"/>
  <c r="C21" i="46"/>
  <c r="F20" i="46"/>
  <c r="E20" i="46"/>
  <c r="J20" i="46"/>
  <c r="I20" i="46"/>
  <c r="H20" i="46"/>
  <c r="G20" i="46"/>
  <c r="C20" i="46"/>
  <c r="J19" i="46"/>
  <c r="I19" i="46"/>
  <c r="H19" i="46"/>
  <c r="G19" i="46"/>
  <c r="F19" i="46"/>
  <c r="E19" i="46"/>
  <c r="B17" i="46"/>
  <c r="B24" i="46" s="1"/>
</calcChain>
</file>

<file path=xl/sharedStrings.xml><?xml version="1.0" encoding="utf-8"?>
<sst xmlns="http://schemas.openxmlformats.org/spreadsheetml/2006/main" count="26" uniqueCount="25">
  <si>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</si>
  <si>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</si>
  <si>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</si>
  <si>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</si>
  <si>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</si>
  <si>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</si>
  <si>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</si>
  <si>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</si>
  <si>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</si>
  <si>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</si>
  <si>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</si>
  <si>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</si>
  <si>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</si>
  <si>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</si>
  <si>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円</t>
    <rPh sb="0" eb="1">
      <t>エン</t>
    </rPh>
    <phoneticPr fontId="1"/>
  </si>
  <si>
    <t>円/株</t>
    <rPh sb="0" eb="1">
      <t>エン</t>
    </rPh>
    <rPh sb="2" eb="3">
      <t>カブ</t>
    </rPh>
    <phoneticPr fontId="1"/>
  </si>
  <si>
    <t>倍</t>
    <rPh sb="0" eb="1">
      <t>バイ</t>
    </rPh>
    <phoneticPr fontId="1"/>
  </si>
  <si>
    <t>普通株主帰属利益</t>
    <rPh sb="0" eb="2">
      <t>フツウ</t>
    </rPh>
    <rPh sb="2" eb="4">
      <t>カブヌシ</t>
    </rPh>
    <rPh sb="4" eb="6">
      <t>キゾク</t>
    </rPh>
    <rPh sb="6" eb="8">
      <t>リエキ</t>
    </rPh>
    <phoneticPr fontId="1"/>
  </si>
  <si>
    <t>株価</t>
    <rPh sb="0" eb="2">
      <t>カブカ</t>
    </rPh>
    <phoneticPr fontId="1"/>
  </si>
  <si>
    <t>PER</t>
    <phoneticPr fontId="1"/>
  </si>
  <si>
    <t>単位変更（百万→十億）</t>
    <rPh sb="0" eb="2">
      <t>タンイ</t>
    </rPh>
    <rPh sb="2" eb="4">
      <t>ヘンコウ</t>
    </rPh>
    <rPh sb="5" eb="7">
      <t>ヒャクマン</t>
    </rPh>
    <rPh sb="8" eb="9">
      <t>ジュウ</t>
    </rPh>
    <rPh sb="9" eb="10">
      <t>オク</t>
    </rPh>
    <phoneticPr fontId="1"/>
  </si>
  <si>
    <t>十億円</t>
    <rPh sb="0" eb="1">
      <t>ジュウ</t>
    </rPh>
    <rPh sb="1" eb="3">
      <t>オクエン</t>
    </rPh>
    <phoneticPr fontId="1"/>
  </si>
  <si>
    <t>株式益回り</t>
    <rPh sb="0" eb="2">
      <t>カブシキ</t>
    </rPh>
    <rPh sb="2" eb="4">
      <t>エキマワ</t>
    </rPh>
    <phoneticPr fontId="1"/>
  </si>
  <si>
    <t>%</t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</si>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</sst>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0" fillId="0" borderId="12" xfId="0" applyFill="1" applyBorder="1" applyAlignment="1">
      <alignment horizontal="right"/>
    </xf>
    <xf numFmtId="38" fontId="0" fillId="0" borderId="12" xfId="1" applyFont="1" applyFill="1" applyBorder="1" applyAlignment="1"/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177" fontId="5" fillId="3" borderId="5" xfId="1" applyNumberFormat="1" applyFont="1" applyFill="1" applyBorder="1" applyAlignment="1"/>
    <xf numFmtId="177" fontId="5" fillId="3" borderId="1" xfId="1" applyNumberFormat="1" applyFont="1" applyFill="1" applyBorder="1" applyAlignment="1"/>
    <xf numFmtId="177" fontId="5" fillId="3" borderId="1" xfId="1" applyNumberFormat="1" applyFont="1" applyFill="1" applyBorder="1" applyAlignment="1">
      <alignment wrapText="1"/>
    </xf>
    <xf numFmtId="177" fontId="5" fillId="3" borderId="6" xfId="1" applyNumberFormat="1" applyFont="1" applyFill="1" applyBorder="1" applyAlignment="1"/>
    <xf numFmtId="0" fontId="0" fillId="0" borderId="14" xfId="0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8" xfId="1" applyFont="1" applyFill="1" applyBorder="1" applyAlignment="1">
      <alignment wrapText="1"/>
    </xf>
    <xf numFmtId="38" fontId="5" fillId="3" borderId="9" xfId="1" applyFont="1" applyFill="1" applyBorder="1" applyAlignment="1"/>
    <xf numFmtId="40" fontId="0" fillId="0" borderId="14" xfId="1" applyNumberFormat="1" applyFont="1" applyFill="1" applyBorder="1" applyAlignment="1"/>
    <xf numFmtId="178" fontId="0" fillId="0" borderId="10" xfId="0" applyNumberFormat="1" applyBorder="1" applyAlignment="1">
      <alignment horizontal="center"/>
    </xf>
    <xf numFmtId="178" fontId="4" fillId="3" borderId="2" xfId="0" applyNumberFormat="1" applyFont="1" applyFill="1" applyBorder="1" applyAlignment="1">
      <alignment horizontal="center"/>
    </xf>
    <xf numFmtId="178" fontId="4" fillId="3" borderId="3" xfId="0" applyNumberFormat="1" applyFont="1" applyFill="1" applyBorder="1" applyAlignment="1">
      <alignment horizontal="center"/>
    </xf>
    <xf numFmtId="178" fontId="4" fillId="3" borderId="4" xfId="0" applyNumberFormat="1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株式益回り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4431988304093586"/>
          <c:h val="0.66733194444444444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株式益回り!$C$20:$D$20</c:f>
              <c:strCache>
                <c:ptCount val="2"/>
                <c:pt idx="0">
                  <c:v>普通株主帰属利益</c:v>
                </c:pt>
                <c:pt idx="1">
                  <c:v>十億円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株式益回り!$E$19:$J$19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株式益回り!$E$20:$J$20</c:f>
              <c:numCache>
                <c:formatCode>#,##0</c:formatCode>
                <c:ptCount val="6"/>
                <c:pt idx="0">
                  <c:v>2173.3380000000002</c:v>
                </c:pt>
                <c:pt idx="1">
                  <c:v>2306.607</c:v>
                </c:pt>
                <c:pt idx="2">
                  <c:v>2481.692</c:v>
                </c:pt>
                <c:pt idx="3">
                  <c:v>1821.3140000000001</c:v>
                </c:pt>
                <c:pt idx="4">
                  <c:v>2058.8989999999999</c:v>
                </c:pt>
                <c:pt idx="5">
                  <c:v>1868.085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CD-417E-8B76-C4C76EE0D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08384"/>
        <c:axId val="124378480"/>
      </c:barChart>
      <c:lineChart>
        <c:grouping val="standard"/>
        <c:varyColors val="0"/>
        <c:ser>
          <c:idx val="3"/>
          <c:order val="0"/>
          <c:tx>
            <c:strRef>
              <c:f>株式益回り!$C$22:$D$22</c:f>
              <c:strCache>
                <c:ptCount val="2"/>
                <c:pt idx="0">
                  <c:v>株式益回り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28654970760256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701754385964908E-3"/>
                  <c:y val="-1.0583333333333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71052631578961E-2"/>
                  <c:y val="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株式益回り!$E$19:$J$19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株式益回り!$E$22:$J$22</c:f>
              <c:numCache>
                <c:formatCode>#,##0.00_);[Red]\(#,##0.00\)</c:formatCode>
                <c:ptCount val="6"/>
                <c:pt idx="0">
                  <c:v>8.1967213114754109</c:v>
                </c:pt>
                <c:pt idx="1">
                  <c:v>12.5</c:v>
                </c:pt>
                <c:pt idx="2">
                  <c:v>10</c:v>
                </c:pt>
                <c:pt idx="3">
                  <c:v>12.345679012345681</c:v>
                </c:pt>
                <c:pt idx="4">
                  <c:v>10</c:v>
                </c:pt>
                <c:pt idx="5">
                  <c:v>11.363636363636363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CD-417E-8B76-C4C76EE0D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lineChart>
        <c:grouping val="standard"/>
        <c:varyColors val="0"/>
        <c:ser>
          <c:idx val="2"/>
          <c:order val="1"/>
          <c:tx>
            <c:strRef>
              <c:f>株式益回り!$C$21:$D$21</c:f>
              <c:strCache>
                <c:ptCount val="2"/>
                <c:pt idx="0">
                  <c:v>株価</c:v>
                </c:pt>
                <c:pt idx="1">
                  <c:v>円/株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株式益回り!$E$19:$J$19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株式益回り!$E$21:$J$21</c:f>
              <c:numCache>
                <c:formatCode>#,##0_);[Red]\(#,##0\)</c:formatCode>
                <c:ptCount val="6"/>
                <c:pt idx="0">
                  <c:v>8383</c:v>
                </c:pt>
                <c:pt idx="1">
                  <c:v>5952</c:v>
                </c:pt>
                <c:pt idx="2">
                  <c:v>6042</c:v>
                </c:pt>
                <c:pt idx="3">
                  <c:v>6825</c:v>
                </c:pt>
                <c:pt idx="4">
                  <c:v>6487</c:v>
                </c:pt>
                <c:pt idx="5">
                  <c:v>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CD-417E-8B76-C4C76EE0D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8384"/>
        <c:axId val="124378480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13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"/>
      </c:valAx>
      <c:valAx>
        <c:axId val="12437848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（十億円・円</a:t>
                </a:r>
                <a:r>
                  <a:rPr lang="en-US" altLang="ja-JP"/>
                  <a:t>/</a:t>
                </a:r>
                <a:r>
                  <a:rPr lang="ja-JP" altLang="en-US"/>
                  <a:t>株）</a:t>
                </a:r>
              </a:p>
            </c:rich>
          </c:tx>
          <c:layout>
            <c:manualLayout>
              <c:xMode val="edge"/>
              <c:yMode val="edge"/>
              <c:x val="0.84126856725146204"/>
              <c:y val="4.38147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608384"/>
        <c:crosses val="max"/>
        <c:crossBetween val="between"/>
      </c:valAx>
      <c:catAx>
        <c:axId val="21460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37848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1.1495614035087726E-2"/>
          <c:y val="0.90952666666666671"/>
          <c:w val="0.97329532163742694"/>
          <c:h val="8.694555555555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24</xdr:row>
      <xdr:rowOff>71436</xdr:rowOff>
    </xdr:from>
    <xdr:to>
      <xdr:col>10</xdr:col>
      <xdr:colOff>341568</xdr:colOff>
      <xdr:row>42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9CBDBD-C9BC-489D-9FBF-97001FA6B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53F83-1175-45D1-986B-5A4EDF94375E}">
  <dimension ref="A1:M95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0</v>
      </c>
    </row>
    <row r="2" spans="1:12" s="1" customFormat="1" ht="15" x14ac:dyDescent="0.45">
      <c r="A2" s="1" t="s">
        <v>22</v>
      </c>
    </row>
    <row r="3" spans="1:12" s="1" customFormat="1" ht="15" x14ac:dyDescent="0.45">
      <c r="A3" s="1" t="s">
        <v>12</v>
      </c>
    </row>
    <row r="4" spans="1:12" s="1" customFormat="1" ht="15" x14ac:dyDescent="0.45">
      <c r="A4" s="1" t="s">
        <v>14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1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4</v>
      </c>
      <c r="D9" t="s">
        <v>13</v>
      </c>
      <c r="E9" s="40" t="s">
        <v>8</v>
      </c>
      <c r="F9" s="41" t="s">
        <v>9</v>
      </c>
      <c r="G9" s="41" t="s">
        <v>10</v>
      </c>
      <c r="H9" s="41" t="s">
        <v>11</v>
      </c>
      <c r="I9" s="41" t="s">
        <v>7</v>
      </c>
      <c r="J9" s="42" t="s">
        <v>6</v>
      </c>
    </row>
    <row r="10" spans="1:12" ht="16.05" customHeight="1" x14ac:dyDescent="0.45">
      <c r="C10" s="26" t="s">
        <v>17</v>
      </c>
      <c r="D10" t="s">
        <v>5</v>
      </c>
      <c r="E10" s="4">
        <v>2173338</v>
      </c>
      <c r="F10" s="5">
        <v>2306607</v>
      </c>
      <c r="G10" s="5">
        <v>2481692</v>
      </c>
      <c r="H10" s="5">
        <v>1821314</v>
      </c>
      <c r="I10" s="5">
        <v>2058899</v>
      </c>
      <c r="J10" s="6">
        <v>1868085</v>
      </c>
    </row>
    <row r="11" spans="1:12" ht="16.05" customHeight="1" x14ac:dyDescent="0.45">
      <c r="C11" s="19" t="s">
        <v>19</v>
      </c>
      <c r="D11" t="s">
        <v>16</v>
      </c>
      <c r="E11" s="28">
        <v>12.2</v>
      </c>
      <c r="F11" s="29">
        <v>8</v>
      </c>
      <c r="G11" s="30">
        <v>10</v>
      </c>
      <c r="H11" s="29">
        <v>8.1</v>
      </c>
      <c r="I11" s="30">
        <v>10</v>
      </c>
      <c r="J11" s="31">
        <v>8.8000000000000007</v>
      </c>
      <c r="L11" s="3"/>
    </row>
    <row r="12" spans="1:12" ht="16.05" customHeight="1" thickBot="1" x14ac:dyDescent="0.5">
      <c r="C12" s="19" t="s">
        <v>18</v>
      </c>
      <c r="D12" t="s">
        <v>15</v>
      </c>
      <c r="E12" s="34">
        <v>8383</v>
      </c>
      <c r="F12" s="35">
        <v>5952</v>
      </c>
      <c r="G12" s="36">
        <v>6042</v>
      </c>
      <c r="H12" s="35">
        <v>6825</v>
      </c>
      <c r="I12" s="36">
        <v>6487</v>
      </c>
      <c r="J12" s="37">
        <v>6501</v>
      </c>
      <c r="L12" s="3"/>
    </row>
    <row r="13" spans="1:12" s="12" customFormat="1" ht="16.05" customHeight="1" thickBot="1" x14ac:dyDescent="0.5">
      <c r="E13" s="15"/>
      <c r="F13" s="15"/>
      <c r="G13" s="20"/>
      <c r="H13" s="21"/>
      <c r="I13" s="22"/>
      <c r="J13" s="15"/>
      <c r="L13" s="16"/>
    </row>
    <row r="14" spans="1:12" s="12" customFormat="1" ht="16.05" customHeight="1" thickBot="1" x14ac:dyDescent="0.5">
      <c r="D14" s="18" t="s">
        <v>20</v>
      </c>
      <c r="E14" s="17">
        <v>1000</v>
      </c>
      <c r="F14" s="15"/>
      <c r="G14" s="20"/>
      <c r="H14" s="21"/>
      <c r="I14" s="22"/>
      <c r="J14" s="15"/>
      <c r="L14" s="16"/>
    </row>
    <row r="15" spans="1:12" s="12" customFormat="1" ht="16.05" customHeight="1" thickBot="1" x14ac:dyDescent="0.5">
      <c r="D15" s="18" t="s">
        <v>24</v>
      </c>
      <c r="E15" s="17">
        <v>100</v>
      </c>
      <c r="F15" s="15"/>
      <c r="G15" s="20"/>
      <c r="H15" s="21"/>
      <c r="I15" s="22"/>
      <c r="J15" s="15"/>
      <c r="L15" s="16"/>
    </row>
    <row r="16" spans="1:12" ht="16.05" customHeight="1" x14ac:dyDescent="0.45">
      <c r="F16" s="13"/>
      <c r="G16" s="13"/>
      <c r="H16" s="13"/>
      <c r="I16" s="23"/>
      <c r="J16" s="13"/>
    </row>
    <row r="17" spans="2:11" ht="16.05" customHeight="1" x14ac:dyDescent="0.45">
      <c r="B17" s="2">
        <f>MAX($B$7:B16)+1</f>
        <v>2</v>
      </c>
      <c r="C17" s="2" t="s">
        <v>2</v>
      </c>
      <c r="D17" s="1"/>
      <c r="E17" s="1"/>
      <c r="F17" s="14"/>
      <c r="G17" s="14"/>
      <c r="H17" s="14"/>
      <c r="I17" s="14"/>
      <c r="J17" s="14"/>
      <c r="K17" s="1"/>
    </row>
    <row r="18" spans="2:11" ht="16.05" customHeight="1" x14ac:dyDescent="0.45">
      <c r="F18" s="13"/>
      <c r="G18" s="13"/>
      <c r="H18" s="13"/>
      <c r="I18" s="13"/>
      <c r="J18" s="13"/>
    </row>
    <row r="19" spans="2:11" ht="16.05" customHeight="1" x14ac:dyDescent="0.45">
      <c r="C19" s="7"/>
      <c r="D19" s="10"/>
      <c r="E19" s="39" t="str">
        <f>E9</f>
        <v>FY14</v>
      </c>
      <c r="F19" s="39" t="str">
        <f>F9</f>
        <v>FY15</v>
      </c>
      <c r="G19" s="39" t="str">
        <f>G9</f>
        <v>FY16</v>
      </c>
      <c r="H19" s="39" t="str">
        <f>H9</f>
        <v>FY17</v>
      </c>
      <c r="I19" s="39" t="str">
        <f>I9</f>
        <v>FY18</v>
      </c>
      <c r="J19" s="39" t="str">
        <f>J9</f>
        <v>FY19</v>
      </c>
      <c r="K19" s="11"/>
    </row>
    <row r="20" spans="2:11" ht="16.05" customHeight="1" x14ac:dyDescent="0.45">
      <c r="C20" s="27" t="str">
        <f>C10</f>
        <v>普通株主帰属利益</v>
      </c>
      <c r="D20" s="9" t="s">
        <v>21</v>
      </c>
      <c r="E20" s="8">
        <f>E10/$E$14</f>
        <v>2173.3380000000002</v>
      </c>
      <c r="F20" s="8">
        <f>F10/$E$14</f>
        <v>2306.607</v>
      </c>
      <c r="G20" s="8">
        <f t="shared" ref="E20:J20" si="0">G10/$E$14</f>
        <v>2481.692</v>
      </c>
      <c r="H20" s="8">
        <f t="shared" si="0"/>
        <v>1821.3140000000001</v>
      </c>
      <c r="I20" s="8">
        <f t="shared" si="0"/>
        <v>2058.8989999999999</v>
      </c>
      <c r="J20" s="8">
        <f t="shared" si="0"/>
        <v>1868.085</v>
      </c>
      <c r="K20" s="11"/>
    </row>
    <row r="21" spans="2:11" ht="16.05" customHeight="1" x14ac:dyDescent="0.45">
      <c r="C21" s="24" t="str">
        <f>C12</f>
        <v>株価</v>
      </c>
      <c r="D21" s="24" t="str">
        <f>D12</f>
        <v>円/株</v>
      </c>
      <c r="E21" s="25">
        <f>E12</f>
        <v>8383</v>
      </c>
      <c r="F21" s="25">
        <f t="shared" ref="F21:J21" si="1">F12</f>
        <v>5952</v>
      </c>
      <c r="G21" s="25">
        <f t="shared" si="1"/>
        <v>6042</v>
      </c>
      <c r="H21" s="25">
        <f t="shared" si="1"/>
        <v>6825</v>
      </c>
      <c r="I21" s="25">
        <f t="shared" si="1"/>
        <v>6487</v>
      </c>
      <c r="J21" s="25">
        <f t="shared" si="1"/>
        <v>6501</v>
      </c>
      <c r="K21" s="11"/>
    </row>
    <row r="22" spans="2:11" ht="16.05" customHeight="1" x14ac:dyDescent="0.45">
      <c r="C22" s="32" t="s">
        <v>22</v>
      </c>
      <c r="D22" s="33" t="s">
        <v>23</v>
      </c>
      <c r="E22" s="38">
        <f>1/E11*$E$15</f>
        <v>8.1967213114754109</v>
      </c>
      <c r="F22" s="38">
        <f t="shared" ref="F22:J22" si="2">1/F11*$E$15</f>
        <v>12.5</v>
      </c>
      <c r="G22" s="38">
        <f t="shared" si="2"/>
        <v>10</v>
      </c>
      <c r="H22" s="38">
        <f t="shared" si="2"/>
        <v>12.345679012345681</v>
      </c>
      <c r="I22" s="38">
        <f t="shared" si="2"/>
        <v>10</v>
      </c>
      <c r="J22" s="38">
        <f t="shared" si="2"/>
        <v>11.363636363636363</v>
      </c>
      <c r="K22" s="11"/>
    </row>
    <row r="23" spans="2:11" ht="16.05" customHeight="1" x14ac:dyDescent="0.45"/>
    <row r="24" spans="2:11" ht="16.05" customHeight="1" x14ac:dyDescent="0.45">
      <c r="B24" s="2">
        <f>MAX($B$7:B23)+1</f>
        <v>3</v>
      </c>
      <c r="C24" s="2" t="s">
        <v>3</v>
      </c>
      <c r="D24" s="1"/>
      <c r="E24" s="1"/>
      <c r="F24" s="1"/>
      <c r="G24" s="1"/>
      <c r="H24" s="1"/>
      <c r="I24" s="1"/>
      <c r="J24" s="1"/>
      <c r="K24" s="1"/>
    </row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customHeight="1" x14ac:dyDescent="0.45"/>
    <row r="43" ht="16.05" customHeight="1" x14ac:dyDescent="0.45"/>
    <row r="44" ht="16.05" hidden="1" customHeight="1" x14ac:dyDescent="0.45"/>
    <row r="45" ht="16.05" hidden="1" customHeight="1" x14ac:dyDescent="0.45"/>
    <row r="46" ht="16.05" hidden="1" customHeight="1" x14ac:dyDescent="0.45"/>
    <row r="47" ht="16.05" hidden="1" customHeight="1" x14ac:dyDescent="0.45"/>
    <row r="48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  <row r="79" ht="16.05" hidden="1" customHeight="1" x14ac:dyDescent="0.45"/>
    <row r="80" ht="16.05" hidden="1" customHeight="1" x14ac:dyDescent="0.45"/>
    <row r="81" ht="16.05" hidden="1" customHeight="1" x14ac:dyDescent="0.45"/>
    <row r="82" ht="16.05" hidden="1" customHeight="1" x14ac:dyDescent="0.45"/>
    <row r="83" ht="16.05" hidden="1" customHeight="1" x14ac:dyDescent="0.45"/>
    <row r="84" ht="16.05" hidden="1" customHeight="1" x14ac:dyDescent="0.45"/>
    <row r="85" ht="16.05" hidden="1" customHeight="1" x14ac:dyDescent="0.45"/>
    <row r="86" ht="16.05" hidden="1" customHeight="1" x14ac:dyDescent="0.45"/>
    <row r="87" ht="16.05" hidden="1" customHeight="1" x14ac:dyDescent="0.45"/>
    <row r="88" ht="16.05" hidden="1" customHeight="1" x14ac:dyDescent="0.45"/>
    <row r="89" ht="16.05" hidden="1" customHeight="1" x14ac:dyDescent="0.45"/>
    <row r="90" ht="16.05" hidden="1" customHeight="1" x14ac:dyDescent="0.45"/>
    <row r="91" ht="16.05" hidden="1" customHeight="1" x14ac:dyDescent="0.45"/>
    <row r="92" ht="16.05" hidden="1" customHeight="1" x14ac:dyDescent="0.45"/>
    <row r="93" ht="16.05" hidden="1" customHeight="1" x14ac:dyDescent="0.45"/>
    <row r="94" ht="16.05" hidden="1" customHeight="1" x14ac:dyDescent="0.45"/>
    <row r="95" ht="16.05" hidden="1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E20:J20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C364DBD3-1D0C-4427-ACCF-0E756A7859B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株式益回り!E20:J20</xm:f>
              <xm:sqref>K20</xm:sqref>
            </x14:sparkline>
          </x14:sparklines>
        </x14:sparklineGroup>
        <x14:sparklineGroup displayEmptyCellsAs="gap" high="1" low="1" xr2:uid="{56777147-DD73-47DC-9DAF-EC2F3B03C2B1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株式益回り!E22:J22</xm:f>
              <xm:sqref>K22</xm:sqref>
            </x14:sparkline>
            <x14:sparkline>
              <xm:f>株式益回り!E21:J21</xm:f>
              <xm:sqref>K21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株式益回り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2020-07-26T05:45:22Z</dcterms:modified>
</cp:coreProperties>
</file>