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2" documentId="8_{AB759034-3D46-4DFE-B181-181D1D3B138F}" xr6:coauthVersionLast="45" xr6:coauthVersionMax="45" xr10:uidLastSave="{4AA42C7C-50CE-4F6B-96BC-69C68DC7275A}"/>
  <bookViews>
    <workbookView xWindow="-98" yWindow="-98" windowWidth="20715" windowHeight="13276" xr2:uid="{00000000-000D-0000-FFFF-FFFF00000000}"/>
  </bookViews>
  <sheets>
    <sheet name="運転資本比率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2" l="1"/>
  <c r="F20" i="12"/>
  <c r="G20" i="12"/>
  <c r="H20" i="12"/>
  <c r="I20" i="12"/>
  <c r="J20" i="12"/>
  <c r="F18" i="12"/>
  <c r="G18" i="12"/>
  <c r="H18" i="12"/>
  <c r="I18" i="12"/>
  <c r="J18" i="12"/>
  <c r="E18" i="12"/>
  <c r="F19" i="12"/>
  <c r="G19" i="12"/>
  <c r="H19" i="12"/>
  <c r="I19" i="12"/>
  <c r="J19" i="12"/>
  <c r="E19" i="12"/>
  <c r="D19" i="12"/>
  <c r="D18" i="12"/>
  <c r="J17" i="12"/>
  <c r="I17" i="12"/>
  <c r="H17" i="12"/>
  <c r="G17" i="12"/>
  <c r="F17" i="12"/>
  <c r="E17" i="12"/>
  <c r="D17" i="12"/>
  <c r="J16" i="12"/>
  <c r="I16" i="12"/>
  <c r="H16" i="12"/>
  <c r="G16" i="12"/>
  <c r="F16" i="12"/>
  <c r="E16" i="12"/>
  <c r="B14" i="12"/>
  <c r="B22" i="12" s="1"/>
</calcChain>
</file>

<file path=xl/sharedStrings.xml><?xml version="1.0" encoding="utf-8"?>
<sst xmlns="http://schemas.openxmlformats.org/spreadsheetml/2006/main" count="23" uniqueCount="19">
  <si>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</si>
  <si>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</si>
  <si>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</si>
  <si>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</si>
  <si>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</si>
  <si>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</si>
  <si>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</si>
  <si>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</si>
  <si>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</si>
  <si>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</si>
  <si>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</si>
  <si>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</si>
  <si>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（億円）</t>
    <rPh sb="1" eb="3">
      <t>オクエン</t>
    </rPh>
    <phoneticPr fontId="1"/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</si>
  <si>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</si>
  <si>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</si>
  <si>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流動資産</t>
    <rPh sb="0" eb="4">
      <t>リュウドウシサン</t>
    </rPh>
    <phoneticPr fontId="1"/>
  </si>
  <si>
    <t>流動負債</t>
    <rPh sb="0" eb="4">
      <t>リュウドウフサイ</t>
    </rPh>
    <phoneticPr fontId="1"/>
  </si>
  <si>
    <t>総資産</t>
    <rPh sb="0" eb="3">
      <t>ソウシサン</t>
    </rPh>
    <phoneticPr fontId="1"/>
  </si>
  <si>
    <t>運転資本比率</t>
    <rPh sb="0" eb="2">
      <t>ウンテン</t>
    </rPh>
    <rPh sb="2" eb="4">
      <t>シホン</t>
    </rPh>
    <rPh sb="4" eb="6">
      <t>ヒリツ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</si>
</sst>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3" fontId="0" fillId="0" borderId="0" xfId="0" applyNumberForma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8" fontId="0" fillId="0" borderId="10" xfId="0" applyNumberFormat="1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4" fontId="0" fillId="0" borderId="11" xfId="0" applyNumberFormat="1" applyBorder="1"/>
    <xf numFmtId="0" fontId="0" fillId="0" borderId="0" xfId="0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ja-JP" altLang="en-US" b="1">
                <a:latin typeface="+mj-lt"/>
              </a:rPr>
              <a:t>運転資本比率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9151169590643269E-2"/>
          <c:y val="0.15208250000000001"/>
          <c:w val="0.82589122807017545"/>
          <c:h val="0.646426388888888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運転資本比率!$D$19</c:f>
              <c:strCache>
                <c:ptCount val="1"/>
                <c:pt idx="0">
                  <c:v>総資産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運転資本比率!$E$16:$J$16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運転資本比率!$E$19:$J$19</c:f>
              <c:numCache>
                <c:formatCode>#,##0</c:formatCode>
                <c:ptCount val="6"/>
                <c:pt idx="0">
                  <c:v>477298.3</c:v>
                </c:pt>
                <c:pt idx="1">
                  <c:v>474275.97</c:v>
                </c:pt>
                <c:pt idx="2">
                  <c:v>487501.86</c:v>
                </c:pt>
                <c:pt idx="3">
                  <c:v>503082.49</c:v>
                </c:pt>
                <c:pt idx="4">
                  <c:v>519369.49</c:v>
                </c:pt>
                <c:pt idx="5">
                  <c:v>526804.36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5-423D-8446-B524AFE2026C}"/>
            </c:ext>
          </c:extLst>
        </c:ser>
        <c:ser>
          <c:idx val="1"/>
          <c:order val="1"/>
          <c:tx>
            <c:strRef>
              <c:f>運転資本比率!$D$18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運転資本比率!$E$16:$J$16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運転資本比率!$E$18:$J$18</c:f>
              <c:numCache>
                <c:formatCode>#,##0</c:formatCode>
                <c:ptCount val="6"/>
                <c:pt idx="0">
                  <c:v>-164314.96</c:v>
                </c:pt>
                <c:pt idx="1">
                  <c:v>-161244.56</c:v>
                </c:pt>
                <c:pt idx="2">
                  <c:v>-173189.65</c:v>
                </c:pt>
                <c:pt idx="3">
                  <c:v>-177968.91</c:v>
                </c:pt>
                <c:pt idx="4">
                  <c:v>-182269.38</c:v>
                </c:pt>
                <c:pt idx="5">
                  <c:v>-179023.77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5-423D-8446-B524AFE2026C}"/>
            </c:ext>
          </c:extLst>
        </c:ser>
        <c:ser>
          <c:idx val="0"/>
          <c:order val="3"/>
          <c:tx>
            <c:strRef>
              <c:f>運転資本比率!$D$17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運転資本比率!$E$16:$J$16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運転資本比率!$E$17:$J$17</c:f>
              <c:numCache>
                <c:formatCode>#,##0</c:formatCode>
                <c:ptCount val="6"/>
                <c:pt idx="0">
                  <c:v>179363.97</c:v>
                </c:pt>
                <c:pt idx="1">
                  <c:v>182095.53</c:v>
                </c:pt>
                <c:pt idx="2">
                  <c:v>178336.95</c:v>
                </c:pt>
                <c:pt idx="3">
                  <c:v>181526.56</c:v>
                </c:pt>
                <c:pt idx="4">
                  <c:v>188792.37</c:v>
                </c:pt>
                <c:pt idx="5">
                  <c:v>186425.31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5-423D-8446-B524AFE20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66"/>
        <c:axId val="640796959"/>
        <c:axId val="183302271"/>
      </c:barChart>
      <c:lineChart>
        <c:grouping val="standard"/>
        <c:varyColors val="0"/>
        <c:ser>
          <c:idx val="3"/>
          <c:order val="2"/>
          <c:tx>
            <c:strRef>
              <c:f>運転資本比率!$D$20</c:f>
              <c:strCache>
                <c:ptCount val="1"/>
                <c:pt idx="0">
                  <c:v>運転資本比率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264619883040952E-2"/>
                  <c:y val="-4.2333333333333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05-423D-8446-B524AFE2026C}"/>
                </c:ext>
              </c:extLst>
            </c:dLbl>
            <c:dLbl>
              <c:idx val="1"/>
              <c:layout>
                <c:manualLayout>
                  <c:x val="-4.3633040935672513E-3"/>
                  <c:y val="-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05-423D-8446-B524AFE2026C}"/>
                </c:ext>
              </c:extLst>
            </c:dLbl>
            <c:dLbl>
              <c:idx val="2"/>
              <c:layout>
                <c:manualLayout>
                  <c:x val="6.6842105263157899E-3"/>
                  <c:y val="-3.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05-423D-8446-B524AFE2026C}"/>
                </c:ext>
              </c:extLst>
            </c:dLbl>
            <c:dLbl>
              <c:idx val="3"/>
              <c:layout>
                <c:manualLayout>
                  <c:x val="1.4111111111111111E-2"/>
                  <c:y val="-3.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05-423D-8446-B524AFE2026C}"/>
                </c:ext>
              </c:extLst>
            </c:dLbl>
            <c:dLbl>
              <c:idx val="4"/>
              <c:layout>
                <c:manualLayout>
                  <c:x val="1.2347222222222093E-2"/>
                  <c:y val="-2.4694444444444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05-423D-8446-B524AFE2026C}"/>
                </c:ext>
              </c:extLst>
            </c:dLbl>
            <c:dLbl>
              <c:idx val="5"/>
              <c:layout>
                <c:manualLayout>
                  <c:x val="3.5277777777777777E-3"/>
                  <c:y val="-1.7638888888888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05-423D-8446-B524AFE202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運転資本比率!$E$16:$J$16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運転資本比率!$E$20:$J$20</c:f>
              <c:numCache>
                <c:formatCode>#,##0.00</c:formatCode>
                <c:ptCount val="6"/>
                <c:pt idx="0">
                  <c:v>3.1529569663248354</c:v>
                </c:pt>
                <c:pt idx="1">
                  <c:v>4.3963791798264626</c:v>
                </c:pt>
                <c:pt idx="2">
                  <c:v>1.0558523817734804</c:v>
                </c:pt>
                <c:pt idx="3">
                  <c:v>0.70717030918726553</c:v>
                </c:pt>
                <c:pt idx="4">
                  <c:v>1.2559440101111814</c:v>
                </c:pt>
                <c:pt idx="5">
                  <c:v>1.4049883717742975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605-423D-8446-B524AFE20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530848"/>
        <c:axId val="1402709968"/>
      </c:lineChart>
      <c:catAx>
        <c:axId val="16305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2709968"/>
        <c:crosses val="autoZero"/>
        <c:auto val="1"/>
        <c:lblAlgn val="ctr"/>
        <c:lblOffset val="100"/>
        <c:noMultiLvlLbl val="0"/>
      </c:catAx>
      <c:valAx>
        <c:axId val="1402709968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4.6418128654970763E-3"/>
              <c:y val="3.16600000000000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0530848"/>
        <c:crosses val="autoZero"/>
        <c:crossBetween val="between"/>
        <c:majorUnit val="1"/>
      </c:valAx>
      <c:valAx>
        <c:axId val="183302271"/>
        <c:scaling>
          <c:orientation val="minMax"/>
          <c:max val="600000"/>
          <c:min val="-20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0064663742690054"/>
              <c:y val="3.91827777777777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0796959"/>
        <c:crosses val="max"/>
        <c:crossBetween val="between"/>
        <c:majorUnit val="100000"/>
      </c:valAx>
      <c:catAx>
        <c:axId val="6407969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302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</xdr:colOff>
      <xdr:row>22</xdr:row>
      <xdr:rowOff>57149</xdr:rowOff>
    </xdr:from>
    <xdr:to>
      <xdr:col>10</xdr:col>
      <xdr:colOff>353475</xdr:colOff>
      <xdr:row>40</xdr:row>
      <xdr:rowOff>161474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4A57E02-DE73-400C-AAF2-D9F23A421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D687C-F017-45FB-BF80-EF81C6320DDB}">
  <dimension ref="A1:M53"/>
  <sheetViews>
    <sheetView showGridLines="0" tabSelected="1" workbookViewId="0">
      <selection activeCell="E9" sqref="E9"/>
    </sheetView>
  </sheetViews>
  <sheetFormatPr defaultColWidth="0" defaultRowHeight="1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21" customFormat="1" x14ac:dyDescent="0.4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21" customFormat="1" x14ac:dyDescent="0.4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s="21" customFormat="1" x14ac:dyDescent="0.4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21" customFormat="1" x14ac:dyDescent="0.45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45"/>
    <row r="6" spans="1:12" ht="5" customHeight="1" x14ac:dyDescent="0.45"/>
    <row r="7" spans="1:12" ht="16.05" customHeight="1" x14ac:dyDescent="0.45">
      <c r="B7" s="3">
        <v>1</v>
      </c>
      <c r="C7" s="3" t="s">
        <v>1</v>
      </c>
      <c r="D7" s="2"/>
      <c r="E7" s="2"/>
      <c r="F7" s="2"/>
      <c r="G7" s="2"/>
      <c r="H7" s="2"/>
      <c r="I7" s="2"/>
      <c r="J7" s="2"/>
      <c r="K7" s="2"/>
    </row>
    <row r="8" spans="1:12" ht="16.05" customHeight="1" thickBot="1" x14ac:dyDescent="0.5"/>
    <row r="9" spans="1:12" ht="16.05" customHeight="1" x14ac:dyDescent="0.45">
      <c r="C9" t="s">
        <v>4</v>
      </c>
      <c r="D9" t="s">
        <v>14</v>
      </c>
      <c r="E9" s="6" t="s">
        <v>8</v>
      </c>
      <c r="F9" s="7" t="s">
        <v>9</v>
      </c>
      <c r="G9" s="7" t="s">
        <v>10</v>
      </c>
      <c r="H9" s="7" t="s">
        <v>11</v>
      </c>
      <c r="I9" s="7" t="s">
        <v>7</v>
      </c>
      <c r="J9" s="8" t="s">
        <v>6</v>
      </c>
    </row>
    <row r="10" spans="1:12" ht="16.05" customHeight="1" x14ac:dyDescent="0.45">
      <c r="C10" t="s">
        <v>15</v>
      </c>
      <c r="D10" t="s">
        <v>5</v>
      </c>
      <c r="E10" s="9">
        <v>17936397</v>
      </c>
      <c r="F10" s="10">
        <v>18209553</v>
      </c>
      <c r="G10" s="10">
        <v>17833695</v>
      </c>
      <c r="H10" s="10">
        <v>18152656</v>
      </c>
      <c r="I10" s="10">
        <v>18879237</v>
      </c>
      <c r="J10" s="11">
        <v>18642531</v>
      </c>
    </row>
    <row r="11" spans="1:12" ht="16.05" customHeight="1" x14ac:dyDescent="0.45">
      <c r="C11" t="s">
        <v>16</v>
      </c>
      <c r="D11" t="s">
        <v>5</v>
      </c>
      <c r="E11" s="9">
        <v>16431496</v>
      </c>
      <c r="F11" s="10">
        <v>16124456</v>
      </c>
      <c r="G11" s="10">
        <v>17318965</v>
      </c>
      <c r="H11" s="10">
        <v>17796891</v>
      </c>
      <c r="I11" s="10">
        <v>18226938</v>
      </c>
      <c r="J11" s="11">
        <v>17902377</v>
      </c>
      <c r="L11" s="4"/>
    </row>
    <row r="12" spans="1:12" ht="16.05" customHeight="1" thickBot="1" x14ac:dyDescent="0.5">
      <c r="C12" t="s">
        <v>17</v>
      </c>
      <c r="D12" t="s">
        <v>5</v>
      </c>
      <c r="E12" s="12">
        <v>47729830</v>
      </c>
      <c r="F12" s="13">
        <v>47427597</v>
      </c>
      <c r="G12" s="14">
        <v>48750186</v>
      </c>
      <c r="H12" s="13">
        <v>50308249</v>
      </c>
      <c r="I12" s="14">
        <v>51936949</v>
      </c>
      <c r="J12" s="15">
        <v>52680436</v>
      </c>
      <c r="L12" s="4"/>
    </row>
    <row r="13" spans="1:12" ht="16.05" customHeight="1" x14ac:dyDescent="0.45"/>
    <row r="14" spans="1:12" ht="16.05" customHeight="1" x14ac:dyDescent="0.45">
      <c r="B14" s="3">
        <f>MAX($B$7:B13)+1</f>
        <v>2</v>
      </c>
      <c r="C14" s="3" t="s">
        <v>2</v>
      </c>
      <c r="D14" s="2"/>
      <c r="E14" s="2"/>
      <c r="F14" s="2"/>
      <c r="G14" s="2"/>
      <c r="H14" s="2"/>
      <c r="I14" s="2"/>
      <c r="J14" s="2"/>
      <c r="K14" s="2"/>
    </row>
    <row r="15" spans="1:12" ht="16.05" customHeight="1" x14ac:dyDescent="0.45"/>
    <row r="16" spans="1:12" ht="16.05" customHeight="1" x14ac:dyDescent="0.45">
      <c r="C16" s="19"/>
      <c r="D16" s="19" t="s">
        <v>12</v>
      </c>
      <c r="E16" s="16" t="str">
        <f>E9</f>
        <v>FY14</v>
      </c>
      <c r="F16" s="16" t="str">
        <f t="shared" ref="F16:J16" si="0">F9</f>
        <v>FY15</v>
      </c>
      <c r="G16" s="16" t="str">
        <f t="shared" si="0"/>
        <v>FY16</v>
      </c>
      <c r="H16" s="16" t="str">
        <f t="shared" si="0"/>
        <v>FY17</v>
      </c>
      <c r="I16" s="16" t="str">
        <f t="shared" si="0"/>
        <v>FY18</v>
      </c>
      <c r="J16" s="16" t="str">
        <f t="shared" si="0"/>
        <v>FY19</v>
      </c>
    </row>
    <row r="17" spans="2:11" ht="16.05" customHeight="1" x14ac:dyDescent="0.45">
      <c r="C17" s="1"/>
      <c r="D17" s="1" t="str">
        <f>C10</f>
        <v>流動資産</v>
      </c>
      <c r="E17" s="5">
        <f>E10/100</f>
        <v>179363.97</v>
      </c>
      <c r="F17" s="5">
        <f t="shared" ref="F17:J17" si="1">F10/100</f>
        <v>182095.53</v>
      </c>
      <c r="G17" s="5">
        <f t="shared" si="1"/>
        <v>178336.95</v>
      </c>
      <c r="H17" s="5">
        <f t="shared" si="1"/>
        <v>181526.56</v>
      </c>
      <c r="I17" s="5">
        <f t="shared" si="1"/>
        <v>188792.37</v>
      </c>
      <c r="J17" s="5">
        <f t="shared" si="1"/>
        <v>186425.31</v>
      </c>
    </row>
    <row r="18" spans="2:11" ht="16.05" customHeight="1" x14ac:dyDescent="0.45">
      <c r="C18" s="18"/>
      <c r="D18" s="18" t="str">
        <f t="shared" ref="D18:D19" si="2">C11</f>
        <v>流動負債</v>
      </c>
      <c r="E18" s="17">
        <f>-E11/100</f>
        <v>-164314.96</v>
      </c>
      <c r="F18" s="17">
        <f t="shared" ref="F18:J18" si="3">-F11/100</f>
        <v>-161244.56</v>
      </c>
      <c r="G18" s="17">
        <f t="shared" si="3"/>
        <v>-173189.65</v>
      </c>
      <c r="H18" s="17">
        <f t="shared" si="3"/>
        <v>-177968.91</v>
      </c>
      <c r="I18" s="17">
        <f t="shared" si="3"/>
        <v>-182269.38</v>
      </c>
      <c r="J18" s="17">
        <f t="shared" si="3"/>
        <v>-179023.77</v>
      </c>
    </row>
    <row r="19" spans="2:11" ht="16.05" customHeight="1" x14ac:dyDescent="0.45">
      <c r="C19" s="18"/>
      <c r="D19" s="18" t="str">
        <f t="shared" si="2"/>
        <v>総資産</v>
      </c>
      <c r="E19" s="17">
        <f>E12/100</f>
        <v>477298.3</v>
      </c>
      <c r="F19" s="17">
        <f t="shared" ref="F19:J19" si="4">F12/100</f>
        <v>474275.97</v>
      </c>
      <c r="G19" s="17">
        <f t="shared" si="4"/>
        <v>487501.86</v>
      </c>
      <c r="H19" s="17">
        <f t="shared" si="4"/>
        <v>503082.49</v>
      </c>
      <c r="I19" s="17">
        <f t="shared" si="4"/>
        <v>519369.49</v>
      </c>
      <c r="J19" s="17">
        <f t="shared" si="4"/>
        <v>526804.36</v>
      </c>
    </row>
    <row r="20" spans="2:11" ht="16.05" customHeight="1" x14ac:dyDescent="0.45">
      <c r="C20" s="19"/>
      <c r="D20" s="19" t="s">
        <v>18</v>
      </c>
      <c r="E20" s="20">
        <f>(E17+E18)/E19*100</f>
        <v>3.1529569663248354</v>
      </c>
      <c r="F20" s="20">
        <f t="shared" ref="F20:J20" si="5">(F17+F18)/F19*100</f>
        <v>4.3963791798264626</v>
      </c>
      <c r="G20" s="20">
        <f t="shared" si="5"/>
        <v>1.0558523817734804</v>
      </c>
      <c r="H20" s="20">
        <f t="shared" si="5"/>
        <v>0.70717030918726553</v>
      </c>
      <c r="I20" s="20">
        <f t="shared" si="5"/>
        <v>1.2559440101111814</v>
      </c>
      <c r="J20" s="20">
        <f t="shared" si="5"/>
        <v>1.4049883717742975</v>
      </c>
    </row>
    <row r="21" spans="2:11" ht="16.05" customHeight="1" x14ac:dyDescent="0.45"/>
    <row r="22" spans="2:11" ht="16.05" customHeight="1" x14ac:dyDescent="0.45">
      <c r="B22" s="3">
        <f>MAX($B$7:B21)+1</f>
        <v>3</v>
      </c>
      <c r="C22" s="3" t="s">
        <v>3</v>
      </c>
      <c r="D22" s="2"/>
      <c r="E22" s="2"/>
      <c r="F22" s="2"/>
      <c r="G22" s="2"/>
      <c r="H22" s="2"/>
      <c r="I22" s="2"/>
      <c r="J22" s="2"/>
      <c r="K22" s="2"/>
    </row>
    <row r="23" spans="2:11" ht="16.05" customHeight="1" x14ac:dyDescent="0.45"/>
    <row r="24" spans="2:11" ht="16.05" customHeight="1" x14ac:dyDescent="0.45"/>
    <row r="25" spans="2:11" ht="16.05" customHeight="1" x14ac:dyDescent="0.45"/>
    <row r="26" spans="2:11" ht="16.05" customHeight="1" x14ac:dyDescent="0.45"/>
    <row r="27" spans="2:11" ht="16.05" customHeight="1" x14ac:dyDescent="0.45"/>
    <row r="28" spans="2:11" ht="16.05" customHeight="1" x14ac:dyDescent="0.45"/>
    <row r="29" spans="2:11" ht="16.05" customHeight="1" x14ac:dyDescent="0.45"/>
    <row r="30" spans="2:11" x14ac:dyDescent="0.45"/>
    <row r="31" spans="2:11" x14ac:dyDescent="0.45"/>
    <row r="32" spans="2:11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ht="15" hidden="1" customHeight="1" x14ac:dyDescent="0.45"/>
    <row r="43" ht="15" hidden="1" customHeight="1" x14ac:dyDescent="0.45"/>
    <row r="44" ht="15" hidden="1" customHeight="1" x14ac:dyDescent="0.45"/>
    <row r="45" ht="15" hidden="1" customHeight="1" x14ac:dyDescent="0.45"/>
    <row r="46" ht="15" hidden="1" customHeight="1" x14ac:dyDescent="0.45"/>
    <row r="47" ht="15" hidden="1" customHeight="1" x14ac:dyDescent="0.45"/>
    <row r="48" ht="15" hidden="1" customHeight="1" x14ac:dyDescent="0.45"/>
    <row r="49" ht="15" hidden="1" customHeight="1" x14ac:dyDescent="0.45"/>
    <row r="50" ht="15" hidden="1" customHeight="1" x14ac:dyDescent="0.45"/>
    <row r="51" ht="15" hidden="1" customHeight="1" x14ac:dyDescent="0.45"/>
    <row r="52" ht="15" hidden="1" customHeight="1" x14ac:dyDescent="0.45"/>
    <row r="53" ht="15" hidden="1" customHeight="1" x14ac:dyDescent="0.45"/>
  </sheetData>
  <phoneticPr fontId="1"/>
  <pageMargins left="0.7" right="0.7" top="0.75" bottom="0.75" header="0.3" footer="0.3"/>
  <pageSetup paperSize="9" orientation="portrait" r:id="rId1"/>
  <ignoredErrors>
    <ignoredError sqref="E18:J18" formula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negative="1" xr2:uid="{90A98531-5CCE-4BA3-93B6-83441A4AA8EC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運転資本比率!E10:J10</xm:f>
              <xm:sqref>K17</xm:sqref>
            </x14:sparkline>
          </x14:sparklines>
        </x14:sparklineGroup>
        <x14:sparklineGroup displayEmptyCellsAs="gap" high="1" low="1" negative="1" xr2:uid="{684E26C2-6C26-420B-B986-2604A7EB1FD7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運転資本比率!E11:J11</xm:f>
              <xm:sqref>K18</xm:sqref>
            </x14:sparkline>
          </x14:sparklines>
        </x14:sparklineGroup>
        <x14:sparklineGroup displayEmptyCellsAs="gap" high="1" low="1" negative="1" xr2:uid="{182A2EAD-B2D4-4BCE-934D-574395394E41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運転資本比率!E12:J12</xm:f>
              <xm:sqref>K19</xm:sqref>
            </x14:sparkline>
          </x14:sparklines>
        </x14:sparklineGroup>
        <x14:sparklineGroup displayEmptyCellsAs="gap" high="1" low="1" negative="1" xr2:uid="{4F5BF47A-A7DF-4A5D-9493-5A4FB2BBB049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運転資本比率!E20:J20</xm:f>
              <xm:sqref>K20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運転資本比率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2020-07-13T13:53:12Z</dcterms:modified>
</cp:coreProperties>
</file>