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/>
  <xr:revisionPtr revIDLastSave="2" documentId="8_{3F489530-F5F7-4534-9E0B-A35D98C9CB15}" xr6:coauthVersionLast="46" xr6:coauthVersionMax="46" xr10:uidLastSave="{EB1E4DFF-3C0C-4F7B-A10F-ADB103E1C083}"/>
  <bookViews>
    <workbookView xWindow="-98" yWindow="-98" windowWidth="20715" windowHeight="13276" tabRatio="877" xr2:uid="{00000000-000D-0000-FFFF-FFFF00000000}"/>
  </bookViews>
  <sheets>
    <sheet name="一人当たり人件費" sheetId="6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66" l="1"/>
  <c r="G31" i="66"/>
  <c r="H31" i="66"/>
  <c r="I31" i="66"/>
  <c r="J31" i="66"/>
  <c r="F32" i="66"/>
  <c r="G32" i="66"/>
  <c r="H32" i="66"/>
  <c r="I32" i="66"/>
  <c r="J32" i="66"/>
  <c r="E32" i="66"/>
  <c r="E31" i="66"/>
  <c r="J30" i="66"/>
  <c r="I30" i="66"/>
  <c r="H30" i="66"/>
  <c r="G30" i="66"/>
  <c r="F30" i="66"/>
  <c r="E30" i="66"/>
  <c r="B28" i="66"/>
  <c r="B34" i="66" s="1"/>
</calcChain>
</file>

<file path=xl/sharedStrings.xml><?xml version="1.0" encoding="utf-8"?>
<sst xmlns="http://schemas.openxmlformats.org/spreadsheetml/2006/main" count="51" uniqueCount="35">
  <si>
    <t>経営分析</t>
    <rPh sb="0" eb="2">
      <t>ケイエイ</t>
    </rPh>
    <rPh sb="2" eb="4">
      <t>ブンセキ</t>
    </rPh>
    <phoneticPr fontId="1"/>
  </si>
  <si>
    <t>百万円</t>
    <rPh sb="0" eb="3">
      <t>ヒャクマンエン</t>
    </rPh>
    <phoneticPr fontId="1"/>
  </si>
  <si>
    <t>入力</t>
    <rPh sb="0" eb="2">
      <t>ニュウリョク</t>
    </rPh>
    <phoneticPr fontId="1"/>
  </si>
  <si>
    <t>期間</t>
    <rPh sb="0" eb="2">
      <t>キカン</t>
    </rPh>
    <phoneticPr fontId="1"/>
  </si>
  <si>
    <t>年度</t>
    <rPh sb="0" eb="2">
      <t>ネンド</t>
    </rPh>
    <phoneticPr fontId="1"/>
  </si>
  <si>
    <t>FY18</t>
    <phoneticPr fontId="1"/>
  </si>
  <si>
    <t>グラフ元</t>
    <rPh sb="3" eb="4">
      <t>モト</t>
    </rPh>
    <phoneticPr fontId="1"/>
  </si>
  <si>
    <t>グラフ</t>
    <phoneticPr fontId="1"/>
  </si>
  <si>
    <t>サンプル_法人企業統計（金融業、保険業以外の業種）</t>
    <rPh sb="5" eb="7">
      <t>ホウジン</t>
    </rPh>
    <rPh sb="7" eb="9">
      <t>キギョウ</t>
    </rPh>
    <rPh sb="9" eb="11">
      <t>トウケイ</t>
    </rPh>
    <phoneticPr fontId="1"/>
  </si>
  <si>
    <t>FY13</t>
    <phoneticPr fontId="1"/>
  </si>
  <si>
    <t>FY14</t>
    <phoneticPr fontId="1"/>
  </si>
  <si>
    <t>FY15</t>
    <phoneticPr fontId="1"/>
  </si>
  <si>
    <t>FY16</t>
    <phoneticPr fontId="1"/>
  </si>
  <si>
    <t>FY17</t>
    <phoneticPr fontId="1"/>
  </si>
  <si>
    <t>法人税等調整額</t>
    <rPh sb="0" eb="4">
      <t>ホウジンゼイナド</t>
    </rPh>
    <rPh sb="4" eb="6">
      <t>チョウセイ</t>
    </rPh>
    <rPh sb="6" eb="7">
      <t>ガク</t>
    </rPh>
    <phoneticPr fontId="1"/>
  </si>
  <si>
    <t>社内留保</t>
    <phoneticPr fontId="1"/>
  </si>
  <si>
    <t>配当金計</t>
    <rPh sb="0" eb="3">
      <t>ハイトウキン</t>
    </rPh>
    <rPh sb="3" eb="4">
      <t>ケイ</t>
    </rPh>
    <phoneticPr fontId="1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</si>
  <si>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1"/>
  </si>
  <si>
    <t>租税公課</t>
    <phoneticPr fontId="1"/>
  </si>
  <si>
    <t>動産・不動産賃借料</t>
    <phoneticPr fontId="1"/>
  </si>
  <si>
    <t>支払利息等</t>
    <phoneticPr fontId="1"/>
  </si>
  <si>
    <t>福利厚生費</t>
    <phoneticPr fontId="1"/>
  </si>
  <si>
    <t>従業員賞与</t>
    <phoneticPr fontId="1"/>
  </si>
  <si>
    <t>従業員給与</t>
    <phoneticPr fontId="1"/>
  </si>
  <si>
    <t>役員賞与</t>
    <phoneticPr fontId="1"/>
  </si>
  <si>
    <t>役員給与</t>
    <phoneticPr fontId="1"/>
  </si>
  <si>
    <t>減価償却費計</t>
    <phoneticPr fontId="1"/>
  </si>
  <si>
    <t>人</t>
    <rPh sb="0" eb="1">
      <t>ニン</t>
    </rPh>
    <phoneticPr fontId="1"/>
  </si>
  <si>
    <t>期中平均役員数</t>
    <phoneticPr fontId="1"/>
  </si>
  <si>
    <t>期中平均従業員数</t>
    <phoneticPr fontId="1"/>
  </si>
  <si>
    <t>一人当たり人件費</t>
    <rPh sb="0" eb="3">
      <t>ヒトリア</t>
    </rPh>
    <rPh sb="5" eb="8">
      <t>ジンケンヒ</t>
    </rPh>
    <phoneticPr fontId="1"/>
  </si>
  <si>
    <t>万円/人</t>
    <rPh sb="0" eb="1">
      <t>マン</t>
    </rPh>
    <rPh sb="1" eb="2">
      <t>エン</t>
    </rPh>
    <rPh sb="3" eb="4">
      <t>ニン</t>
    </rPh>
    <phoneticPr fontId="1"/>
  </si>
  <si>
    <t>単位変更（百万→万）</t>
    <rPh sb="0" eb="2">
      <t>タンイ</t>
    </rPh>
    <rPh sb="2" eb="4">
      <t>ヘンコウ</t>
    </rPh>
    <rPh sb="5" eb="7">
      <t>ヒャクマン</t>
    </rPh>
    <rPh sb="8" eb="9">
      <t>マン</t>
    </rPh>
    <phoneticPr fontId="1"/>
  </si>
  <si>
    <t>一人当たり付加価値</t>
    <rPh sb="0" eb="3">
      <t>ヒトリア</t>
    </rPh>
    <rPh sb="5" eb="9">
      <t>フカカチ</t>
    </rPh>
    <phoneticPr fontId="1"/>
  </si>
  <si>
    <t>※ 付加価値は、加算方式で粗付加価値を算出</t>
    <rPh sb="2" eb="4">
      <t>フカ</t>
    </rPh>
    <rPh sb="4" eb="6">
      <t>カチ</t>
    </rPh>
    <rPh sb="8" eb="10">
      <t>カサン</t>
    </rPh>
    <rPh sb="10" eb="12">
      <t>ホウシキ</t>
    </rPh>
    <rPh sb="13" eb="18">
      <t>アラフカカチ</t>
    </rPh>
    <rPh sb="19" eb="21">
      <t>サンシュツ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</si>
</sst>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#,##0.0;[Red]\-#,##0.0"/>
    <numFmt numFmtId="178" formatCode="0_ "/>
    <numFmt numFmtId="180" formatCode="#,##0.000;[Red]\-#,##0.000"/>
  </numFmts>
  <fonts count="11" x14ac:knownFonts="1"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11"/>
      <color theme="1"/>
      <name val="Meiryo UI"/>
      <family val="2"/>
      <scheme val="minor"/>
    </font>
    <font>
      <sz val="11"/>
      <color theme="0"/>
      <name val="Meiryo UI"/>
      <family val="2"/>
      <scheme val="minor"/>
    </font>
    <font>
      <sz val="11"/>
      <color theme="4"/>
      <name val="Meiryo UI"/>
      <family val="2"/>
      <scheme val="minor"/>
    </font>
    <font>
      <sz val="11"/>
      <color theme="4"/>
      <name val="Meiryo UI"/>
      <family val="3"/>
      <charset val="128"/>
      <scheme val="minor"/>
    </font>
    <font>
      <sz val="10"/>
      <color theme="1"/>
      <name val="Meiryo UI"/>
      <family val="2"/>
      <scheme val="minor"/>
    </font>
    <font>
      <sz val="9"/>
      <color theme="1"/>
      <name val="Meiryo UI"/>
      <family val="2"/>
      <scheme val="minor"/>
    </font>
    <font>
      <sz val="9"/>
      <color theme="4"/>
      <name val="Meiryo UI"/>
      <family val="3"/>
      <charset val="128"/>
      <scheme val="minor"/>
    </font>
    <font>
      <sz val="8"/>
      <color theme="1"/>
      <name val="Meiryo UI"/>
      <family val="2"/>
      <scheme val="minor"/>
    </font>
    <font>
      <sz val="6"/>
      <color theme="1"/>
      <name val="Meiryo U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44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0" borderId="11" xfId="0" applyBorder="1"/>
    <xf numFmtId="0" fontId="0" fillId="0" borderId="11" xfId="0" applyBorder="1" applyAlignment="1">
      <alignment horizontal="right"/>
    </xf>
    <xf numFmtId="178" fontId="0" fillId="0" borderId="0" xfId="0" applyNumberFormat="1" applyBorder="1"/>
    <xf numFmtId="0" fontId="0" fillId="0" borderId="0" xfId="0" applyFill="1"/>
    <xf numFmtId="180" fontId="0" fillId="0" borderId="0" xfId="1" applyNumberFormat="1" applyFont="1" applyAlignment="1"/>
    <xf numFmtId="180" fontId="0" fillId="2" borderId="0" xfId="1" applyNumberFormat="1" applyFont="1" applyFill="1" applyAlignment="1"/>
    <xf numFmtId="3" fontId="5" fillId="0" borderId="0" xfId="1" applyNumberFormat="1" applyFont="1" applyFill="1" applyBorder="1" applyAlignment="1"/>
    <xf numFmtId="3" fontId="5" fillId="3" borderId="13" xfId="1" applyNumberFormat="1" applyFont="1" applyFill="1" applyBorder="1" applyAlignment="1"/>
    <xf numFmtId="0" fontId="0" fillId="0" borderId="0" xfId="0" applyFill="1" applyAlignment="1">
      <alignment horizontal="right"/>
    </xf>
    <xf numFmtId="38" fontId="5" fillId="3" borderId="6" xfId="1" applyFont="1" applyFill="1" applyBorder="1" applyAlignment="1"/>
    <xf numFmtId="0" fontId="0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9" fontId="5" fillId="0" borderId="0" xfId="2" applyFont="1" applyFill="1" applyBorder="1" applyAlignment="1">
      <alignment wrapText="1"/>
    </xf>
    <xf numFmtId="9" fontId="5" fillId="0" borderId="0" xfId="2" applyFont="1" applyFill="1" applyBorder="1" applyAlignment="1"/>
    <xf numFmtId="10" fontId="5" fillId="0" borderId="0" xfId="2" applyNumberFormat="1" applyFont="1" applyFill="1" applyBorder="1" applyAlignment="1">
      <alignment wrapText="1"/>
    </xf>
    <xf numFmtId="0" fontId="7" fillId="0" borderId="12" xfId="0" applyFont="1" applyBorder="1" applyAlignment="1">
      <alignment horizontal="right"/>
    </xf>
    <xf numFmtId="0" fontId="6" fillId="0" borderId="0" xfId="0" applyFont="1" applyAlignment="1">
      <alignment horizontal="right"/>
    </xf>
    <xf numFmtId="38" fontId="5" fillId="3" borderId="5" xfId="1" applyFont="1" applyFill="1" applyBorder="1" applyAlignment="1"/>
    <xf numFmtId="38" fontId="5" fillId="3" borderId="1" xfId="1" applyFont="1" applyFill="1" applyBorder="1" applyAlignment="1"/>
    <xf numFmtId="38" fontId="5" fillId="3" borderId="7" xfId="1" applyFont="1" applyFill="1" applyBorder="1" applyAlignment="1"/>
    <xf numFmtId="38" fontId="5" fillId="3" borderId="8" xfId="1" applyFont="1" applyFill="1" applyBorder="1" applyAlignment="1"/>
    <xf numFmtId="38" fontId="5" fillId="3" borderId="8" xfId="1" applyFont="1" applyFill="1" applyBorder="1" applyAlignment="1">
      <alignment wrapText="1"/>
    </xf>
    <xf numFmtId="38" fontId="5" fillId="3" borderId="9" xfId="1" applyFont="1" applyFill="1" applyBorder="1" applyAlignment="1"/>
    <xf numFmtId="178" fontId="0" fillId="0" borderId="10" xfId="0" applyNumberFormat="1" applyBorder="1" applyAlignment="1">
      <alignment horizontal="center"/>
    </xf>
    <xf numFmtId="38" fontId="5" fillId="3" borderId="15" xfId="1" applyFont="1" applyFill="1" applyBorder="1" applyAlignment="1"/>
    <xf numFmtId="38" fontId="5" fillId="3" borderId="16" xfId="1" applyFont="1" applyFill="1" applyBorder="1" applyAlignment="1"/>
    <xf numFmtId="38" fontId="5" fillId="3" borderId="16" xfId="1" applyFont="1" applyFill="1" applyBorder="1" applyAlignment="1">
      <alignment wrapText="1"/>
    </xf>
    <xf numFmtId="38" fontId="5" fillId="3" borderId="17" xfId="1" applyFont="1" applyFill="1" applyBorder="1" applyAlignment="1"/>
    <xf numFmtId="38" fontId="8" fillId="3" borderId="5" xfId="1" applyFont="1" applyFill="1" applyBorder="1" applyAlignment="1"/>
    <xf numFmtId="38" fontId="8" fillId="3" borderId="1" xfId="1" applyFont="1" applyFill="1" applyBorder="1" applyAlignment="1"/>
    <xf numFmtId="38" fontId="8" fillId="3" borderId="6" xfId="1" applyFont="1" applyFill="1" applyBorder="1" applyAlignment="1"/>
    <xf numFmtId="0" fontId="10" fillId="0" borderId="0" xfId="0" applyFont="1" applyAlignment="1">
      <alignment horizontal="right"/>
    </xf>
    <xf numFmtId="177" fontId="0" fillId="0" borderId="12" xfId="1" applyNumberFormat="1" applyFont="1" applyBorder="1" applyAlignment="1"/>
    <xf numFmtId="177" fontId="0" fillId="0" borderId="14" xfId="1" applyNumberFormat="1" applyFont="1" applyBorder="1" applyAlignment="1"/>
    <xf numFmtId="177" fontId="0" fillId="0" borderId="0" xfId="0" applyNumberFormat="1"/>
    <xf numFmtId="178" fontId="4" fillId="3" borderId="2" xfId="0" applyNumberFormat="1" applyFont="1" applyFill="1" applyBorder="1" applyAlignment="1">
      <alignment horizontal="left"/>
    </xf>
    <xf numFmtId="178" fontId="4" fillId="3" borderId="3" xfId="0" applyNumberFormat="1" applyFont="1" applyFill="1" applyBorder="1" applyAlignment="1">
      <alignment horizontal="left"/>
    </xf>
    <xf numFmtId="178" fontId="4" fillId="3" borderId="4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7" fillId="0" borderId="14" xfId="0" applyFont="1" applyBorder="1" applyAlignment="1">
      <alignment horizontal="right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一人当たり人件費</a:t>
            </a:r>
            <a:endParaRPr lang="en-US" alt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453070175438595E-2"/>
          <c:y val="0.11451166666666666"/>
          <c:w val="0.86722880116959067"/>
          <c:h val="0.65674870645869265"/>
        </c:manualLayout>
      </c:layout>
      <c:lineChart>
        <c:grouping val="standard"/>
        <c:varyColors val="0"/>
        <c:ser>
          <c:idx val="2"/>
          <c:order val="0"/>
          <c:tx>
            <c:strRef>
              <c:f>一人当たり人件費!$C$31:$D$31</c:f>
              <c:strCache>
                <c:ptCount val="2"/>
                <c:pt idx="0">
                  <c:v>一人当たり人件費</c:v>
                </c:pt>
                <c:pt idx="1">
                  <c:v>万円/人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一人当たり人件費!$E$30:$J$30</c:f>
              <c:strCache>
                <c:ptCount val="6"/>
                <c:pt idx="0">
                  <c:v>FY13</c:v>
                </c:pt>
                <c:pt idx="1">
                  <c:v>FY14</c:v>
                </c:pt>
                <c:pt idx="2">
                  <c:v>FY15</c:v>
                </c:pt>
                <c:pt idx="3">
                  <c:v>FY16</c:v>
                </c:pt>
                <c:pt idx="4">
                  <c:v>FY17</c:v>
                </c:pt>
                <c:pt idx="5">
                  <c:v>FY18</c:v>
                </c:pt>
              </c:strCache>
            </c:strRef>
          </c:cat>
          <c:val>
            <c:numRef>
              <c:f>一人当たり人件費!$E$31:$J$31</c:f>
              <c:numCache>
                <c:formatCode>#,##0.0;[Red]\-#,##0.0</c:formatCode>
                <c:ptCount val="6"/>
                <c:pt idx="0">
                  <c:v>422.87939166071624</c:v>
                </c:pt>
                <c:pt idx="1">
                  <c:v>428.50965150664439</c:v>
                </c:pt>
                <c:pt idx="2">
                  <c:v>433.05467873155516</c:v>
                </c:pt>
                <c:pt idx="3">
                  <c:v>435.14270331063614</c:v>
                </c:pt>
                <c:pt idx="4">
                  <c:v>432.45538843842849</c:v>
                </c:pt>
                <c:pt idx="5">
                  <c:v>429.34589289080452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C715-4173-A0B7-E024E66ED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520368"/>
        <c:axId val="760970912"/>
      </c:lineChart>
      <c:lineChart>
        <c:grouping val="standard"/>
        <c:varyColors val="0"/>
        <c:ser>
          <c:idx val="12"/>
          <c:order val="1"/>
          <c:tx>
            <c:strRef>
              <c:f>一人当たり人件費!$C$32:$D$32</c:f>
              <c:strCache>
                <c:ptCount val="2"/>
                <c:pt idx="0">
                  <c:v>一人当たり付加価値</c:v>
                </c:pt>
                <c:pt idx="1">
                  <c:v>万円/人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一人当たり人件費!$E$30:$J$30</c:f>
              <c:strCache>
                <c:ptCount val="6"/>
                <c:pt idx="0">
                  <c:v>FY13</c:v>
                </c:pt>
                <c:pt idx="1">
                  <c:v>FY14</c:v>
                </c:pt>
                <c:pt idx="2">
                  <c:v>FY15</c:v>
                </c:pt>
                <c:pt idx="3">
                  <c:v>FY16</c:v>
                </c:pt>
                <c:pt idx="4">
                  <c:v>FY17</c:v>
                </c:pt>
                <c:pt idx="5">
                  <c:v>FY18</c:v>
                </c:pt>
              </c:strCache>
            </c:strRef>
          </c:cat>
          <c:val>
            <c:numRef>
              <c:f>一人当たり人件費!$E$32:$J$32</c:f>
              <c:numCache>
                <c:formatCode>#,##0.0;[Red]\-#,##0.0</c:formatCode>
                <c:ptCount val="6"/>
                <c:pt idx="0">
                  <c:v>724.61738435759003</c:v>
                </c:pt>
                <c:pt idx="1">
                  <c:v>735.21245100486567</c:v>
                </c:pt>
                <c:pt idx="2">
                  <c:v>751.98195649790705</c:v>
                </c:pt>
                <c:pt idx="3">
                  <c:v>759.02863515756735</c:v>
                </c:pt>
                <c:pt idx="4">
                  <c:v>774.16426187972218</c:v>
                </c:pt>
                <c:pt idx="5">
                  <c:v>767.90077047035447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15-4173-A0B7-E024E66ED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664544"/>
        <c:axId val="1032664128"/>
      </c:lineChart>
      <c:catAx>
        <c:axId val="167752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0970912"/>
        <c:crosses val="autoZero"/>
        <c:auto val="1"/>
        <c:lblAlgn val="ctr"/>
        <c:lblOffset val="100"/>
        <c:noMultiLvlLbl val="0"/>
      </c:catAx>
      <c:valAx>
        <c:axId val="760970912"/>
        <c:scaling>
          <c:orientation val="minMax"/>
          <c:max val="440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（人件費</a:t>
                </a:r>
                <a:r>
                  <a:rPr lang="en-US" altLang="ja-JP"/>
                  <a:t>/</a:t>
                </a:r>
                <a:r>
                  <a:rPr lang="ja-JP" altLang="en-US"/>
                  <a:t>人）</a:t>
                </a:r>
              </a:p>
            </c:rich>
          </c:tx>
          <c:layout>
            <c:manualLayout>
              <c:xMode val="edge"/>
              <c:yMode val="edge"/>
              <c:x val="0"/>
              <c:y val="2.570861111111111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77520368"/>
        <c:crosses val="autoZero"/>
        <c:crossBetween val="between"/>
        <c:majorUnit val="10"/>
      </c:valAx>
      <c:valAx>
        <c:axId val="1032664128"/>
        <c:scaling>
          <c:orientation val="minMax"/>
          <c:min val="72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（付加価値</a:t>
                </a:r>
                <a:r>
                  <a:rPr lang="en-US" altLang="ja-JP"/>
                  <a:t>/</a:t>
                </a:r>
                <a:r>
                  <a:rPr lang="ja-JP" altLang="en-US"/>
                  <a:t>人）</a:t>
                </a:r>
              </a:p>
            </c:rich>
          </c:tx>
          <c:layout>
            <c:manualLayout>
              <c:xMode val="edge"/>
              <c:yMode val="edge"/>
              <c:x val="0.91413581871345018"/>
              <c:y val="1.688916666666667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32664544"/>
        <c:crosses val="max"/>
        <c:crossBetween val="between"/>
        <c:majorUnit val="20"/>
      </c:valAx>
      <c:catAx>
        <c:axId val="1032664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2664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635964912280693E-2"/>
          <c:y val="0.86366559342622395"/>
          <c:w val="0.62844941520467834"/>
          <c:h val="6.55213888888888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2379</xdr:colOff>
      <xdr:row>34</xdr:row>
      <xdr:rowOff>57147</xdr:rowOff>
    </xdr:from>
    <xdr:to>
      <xdr:col>10</xdr:col>
      <xdr:colOff>374904</xdr:colOff>
      <xdr:row>51</xdr:row>
      <xdr:rowOff>175760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E1BDCA2-0725-454F-959A-B7A8EDBBFD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B6212-9A25-40B0-9392-313EF3615CD8}">
  <dimension ref="A1:M53"/>
  <sheetViews>
    <sheetView showGridLines="0" tabSelected="1" workbookViewId="0">
      <selection activeCell="G2" sqref="G2"/>
    </sheetView>
  </sheetViews>
  <sheetFormatPr defaultColWidth="0" defaultRowHeight="16.149999999999999" customHeight="1" zeroHeight="1" x14ac:dyDescent="0.45"/>
  <cols>
    <col min="1" max="2" width="0.77734375" customWidth="1"/>
    <col min="3" max="3" width="10.5546875" customWidth="1"/>
    <col min="4" max="4" width="5.5546875" customWidth="1"/>
    <col min="5" max="10" width="9.88671875" customWidth="1"/>
    <col min="11" max="11" width="5.77734375" customWidth="1"/>
    <col min="12" max="13" width="9.109375" hidden="1" customWidth="1"/>
    <col min="14" max="16384" width="8.88671875" hidden="1"/>
  </cols>
  <sheetData>
    <row r="1" spans="1:11" s="1" customFormat="1" ht="15" x14ac:dyDescent="0.45">
      <c r="A1" s="1" t="s">
        <v>0</v>
      </c>
    </row>
    <row r="2" spans="1:11" s="1" customFormat="1" ht="15" x14ac:dyDescent="0.45">
      <c r="A2" s="1" t="s">
        <v>30</v>
      </c>
    </row>
    <row r="3" spans="1:11" s="1" customFormat="1" ht="15" x14ac:dyDescent="0.45">
      <c r="A3" s="1" t="s">
        <v>8</v>
      </c>
    </row>
    <row r="4" spans="1:11" s="1" customFormat="1" ht="15" x14ac:dyDescent="0.45">
      <c r="A4" s="1" t="s">
        <v>1</v>
      </c>
    </row>
    <row r="5" spans="1:11" ht="15" customHeight="1" x14ac:dyDescent="0.45"/>
    <row r="6" spans="1:11" ht="5.0999999999999996" customHeight="1" x14ac:dyDescent="0.45"/>
    <row r="7" spans="1:11" ht="16.149999999999999" customHeight="1" x14ac:dyDescent="0.45">
      <c r="B7" s="2">
        <v>1</v>
      </c>
      <c r="C7" s="2" t="s">
        <v>2</v>
      </c>
      <c r="D7" s="1"/>
      <c r="E7" s="1"/>
      <c r="F7" s="1"/>
      <c r="G7" s="1"/>
      <c r="H7" s="1"/>
      <c r="I7" s="1"/>
      <c r="J7" s="1"/>
      <c r="K7" s="1"/>
    </row>
    <row r="8" spans="1:11" ht="16.149999999999999" customHeight="1" thickBot="1" x14ac:dyDescent="0.5"/>
    <row r="9" spans="1:11" ht="16.149999999999999" customHeight="1" x14ac:dyDescent="0.45">
      <c r="C9" t="s">
        <v>3</v>
      </c>
      <c r="D9" t="s">
        <v>4</v>
      </c>
      <c r="E9" s="38" t="s">
        <v>9</v>
      </c>
      <c r="F9" s="39" t="s">
        <v>10</v>
      </c>
      <c r="G9" s="39" t="s">
        <v>11</v>
      </c>
      <c r="H9" s="39" t="s">
        <v>12</v>
      </c>
      <c r="I9" s="39" t="s">
        <v>13</v>
      </c>
      <c r="J9" s="40" t="s">
        <v>5</v>
      </c>
    </row>
    <row r="10" spans="1:11" ht="16.149999999999999" customHeight="1" x14ac:dyDescent="0.45">
      <c r="C10" s="14" t="s">
        <v>28</v>
      </c>
      <c r="D10" t="s">
        <v>27</v>
      </c>
      <c r="E10" s="20">
        <v>5379646</v>
      </c>
      <c r="F10" s="21">
        <v>5337123</v>
      </c>
      <c r="G10" s="21">
        <v>5243223</v>
      </c>
      <c r="H10" s="21">
        <v>5279005</v>
      </c>
      <c r="I10" s="21">
        <v>5541458</v>
      </c>
      <c r="J10" s="12">
        <v>5516321</v>
      </c>
    </row>
    <row r="11" spans="1:11" ht="16.149999999999999" customHeight="1" x14ac:dyDescent="0.45">
      <c r="C11" s="41" t="s">
        <v>29</v>
      </c>
      <c r="D11" t="s">
        <v>27</v>
      </c>
      <c r="E11" s="20">
        <v>40031592</v>
      </c>
      <c r="F11" s="21">
        <v>40378641</v>
      </c>
      <c r="G11" s="21">
        <v>40529931</v>
      </c>
      <c r="H11" s="21">
        <v>41114768</v>
      </c>
      <c r="I11" s="21">
        <v>42204629</v>
      </c>
      <c r="J11" s="12">
        <v>43071272</v>
      </c>
    </row>
    <row r="12" spans="1:11" ht="16.149999999999999" customHeight="1" x14ac:dyDescent="0.45">
      <c r="C12" t="s">
        <v>26</v>
      </c>
      <c r="D12" t="s">
        <v>1</v>
      </c>
      <c r="E12" s="20">
        <v>35488129</v>
      </c>
      <c r="F12" s="21">
        <v>37639216</v>
      </c>
      <c r="G12" s="21">
        <v>39754371</v>
      </c>
      <c r="H12" s="21">
        <v>38034739</v>
      </c>
      <c r="I12" s="21">
        <v>38173115</v>
      </c>
      <c r="J12" s="12">
        <v>38049350</v>
      </c>
    </row>
    <row r="13" spans="1:11" ht="16.149999999999999" customHeight="1" x14ac:dyDescent="0.45">
      <c r="C13" t="s">
        <v>25</v>
      </c>
      <c r="D13" t="s">
        <v>1</v>
      </c>
      <c r="E13" s="20">
        <v>25361073</v>
      </c>
      <c r="F13" s="21">
        <v>24947948</v>
      </c>
      <c r="G13" s="21">
        <v>24543501</v>
      </c>
      <c r="H13" s="21">
        <v>25225773</v>
      </c>
      <c r="I13" s="21">
        <v>25841966</v>
      </c>
      <c r="J13" s="12">
        <v>25832612</v>
      </c>
    </row>
    <row r="14" spans="1:11" ht="16.149999999999999" customHeight="1" x14ac:dyDescent="0.45">
      <c r="C14" t="s">
        <v>24</v>
      </c>
      <c r="D14" t="s">
        <v>1</v>
      </c>
      <c r="E14" s="20">
        <v>580932</v>
      </c>
      <c r="F14" s="21">
        <v>568331</v>
      </c>
      <c r="G14" s="21">
        <v>672263</v>
      </c>
      <c r="H14" s="21">
        <v>707727</v>
      </c>
      <c r="I14" s="21">
        <v>840456</v>
      </c>
      <c r="J14" s="12">
        <v>799774</v>
      </c>
    </row>
    <row r="15" spans="1:11" ht="16.149999999999999" customHeight="1" x14ac:dyDescent="0.45">
      <c r="C15" t="s">
        <v>23</v>
      </c>
      <c r="D15" t="s">
        <v>1</v>
      </c>
      <c r="E15" s="31">
        <v>124461834</v>
      </c>
      <c r="F15" s="32">
        <v>127123629</v>
      </c>
      <c r="G15" s="32">
        <v>128751643</v>
      </c>
      <c r="H15" s="32">
        <v>130690544</v>
      </c>
      <c r="I15" s="32">
        <v>132168552</v>
      </c>
      <c r="J15" s="33">
        <v>133664651</v>
      </c>
    </row>
    <row r="16" spans="1:11" ht="16.149999999999999" customHeight="1" x14ac:dyDescent="0.45">
      <c r="C16" t="s">
        <v>22</v>
      </c>
      <c r="D16" t="s">
        <v>1</v>
      </c>
      <c r="E16" s="20">
        <v>20123772</v>
      </c>
      <c r="F16" s="21">
        <v>21126132</v>
      </c>
      <c r="G16" s="21">
        <v>21816969</v>
      </c>
      <c r="H16" s="21">
        <v>22002062</v>
      </c>
      <c r="I16" s="21">
        <v>23765358</v>
      </c>
      <c r="J16" s="12">
        <v>24221843</v>
      </c>
    </row>
    <row r="17" spans="2:11" ht="16.149999999999999" customHeight="1" x14ac:dyDescent="0.45">
      <c r="C17" s="13" t="s">
        <v>21</v>
      </c>
      <c r="D17" t="s">
        <v>1</v>
      </c>
      <c r="E17" s="20">
        <v>21507156</v>
      </c>
      <c r="F17" s="21">
        <v>22130421</v>
      </c>
      <c r="G17" s="21">
        <v>22438409</v>
      </c>
      <c r="H17" s="21">
        <v>23253012</v>
      </c>
      <c r="I17" s="21">
        <v>23864194</v>
      </c>
      <c r="J17" s="12">
        <v>24089955</v>
      </c>
    </row>
    <row r="18" spans="2:11" ht="16.149999999999999" customHeight="1" x14ac:dyDescent="0.45">
      <c r="C18" s="14" t="s">
        <v>19</v>
      </c>
      <c r="D18" t="s">
        <v>1</v>
      </c>
      <c r="E18" s="20">
        <v>26686148</v>
      </c>
      <c r="F18" s="21">
        <v>26095188</v>
      </c>
      <c r="G18" s="21">
        <v>28385241</v>
      </c>
      <c r="H18" s="21">
        <v>27176801</v>
      </c>
      <c r="I18" s="21">
        <v>27619472</v>
      </c>
      <c r="J18" s="12">
        <v>27314298</v>
      </c>
    </row>
    <row r="19" spans="2:11" ht="16.149999999999999" customHeight="1" x14ac:dyDescent="0.45">
      <c r="C19" t="s">
        <v>20</v>
      </c>
      <c r="D19" t="s">
        <v>1</v>
      </c>
      <c r="E19" s="27">
        <v>9369277</v>
      </c>
      <c r="F19" s="28">
        <v>6749216</v>
      </c>
      <c r="G19" s="29">
        <v>6695201</v>
      </c>
      <c r="H19" s="28">
        <v>6246360</v>
      </c>
      <c r="I19" s="29">
        <v>6199409</v>
      </c>
      <c r="J19" s="30">
        <v>6496637</v>
      </c>
    </row>
    <row r="20" spans="2:11" ht="16.149999999999999" customHeight="1" x14ac:dyDescent="0.45">
      <c r="C20" t="s">
        <v>18</v>
      </c>
      <c r="D20" t="s">
        <v>1</v>
      </c>
      <c r="E20" s="20">
        <v>8942852</v>
      </c>
      <c r="F20" s="21">
        <v>9407186</v>
      </c>
      <c r="G20" s="21">
        <v>10581069</v>
      </c>
      <c r="H20" s="21">
        <v>11013129</v>
      </c>
      <c r="I20" s="21">
        <v>10169004</v>
      </c>
      <c r="J20" s="12">
        <v>10829538</v>
      </c>
    </row>
    <row r="21" spans="2:11" ht="16.149999999999999" customHeight="1" x14ac:dyDescent="0.45">
      <c r="C21" s="34" t="s">
        <v>17</v>
      </c>
      <c r="D21" t="s">
        <v>1</v>
      </c>
      <c r="E21" s="20">
        <v>17894651</v>
      </c>
      <c r="F21" s="21">
        <v>17608148</v>
      </c>
      <c r="G21" s="21">
        <v>17786923</v>
      </c>
      <c r="H21" s="21">
        <v>18110384</v>
      </c>
      <c r="I21" s="21">
        <v>19990321</v>
      </c>
      <c r="J21" s="12">
        <v>19678647</v>
      </c>
    </row>
    <row r="22" spans="2:11" ht="16.149999999999999" customHeight="1" x14ac:dyDescent="0.45">
      <c r="C22" s="19" t="s">
        <v>14</v>
      </c>
      <c r="D22" t="s">
        <v>1</v>
      </c>
      <c r="E22" s="20">
        <v>1053875</v>
      </c>
      <c r="F22" s="21">
        <v>1402438</v>
      </c>
      <c r="G22" s="21">
        <v>948746</v>
      </c>
      <c r="H22" s="21">
        <v>-64967</v>
      </c>
      <c r="I22" s="21">
        <v>-469367</v>
      </c>
      <c r="J22" s="12">
        <v>97176</v>
      </c>
    </row>
    <row r="23" spans="2:11" ht="16.149999999999999" customHeight="1" x14ac:dyDescent="0.45">
      <c r="C23" t="s">
        <v>16</v>
      </c>
      <c r="D23" t="s">
        <v>1</v>
      </c>
      <c r="E23" s="27">
        <v>14400234</v>
      </c>
      <c r="F23" s="28">
        <v>16883323</v>
      </c>
      <c r="G23" s="29">
        <v>22210557</v>
      </c>
      <c r="H23" s="28">
        <v>20080182</v>
      </c>
      <c r="I23" s="29">
        <v>23318173</v>
      </c>
      <c r="J23" s="30">
        <v>26206833</v>
      </c>
    </row>
    <row r="24" spans="2:11" ht="16.149999999999999" customHeight="1" thickBot="1" x14ac:dyDescent="0.5">
      <c r="C24" t="s">
        <v>15</v>
      </c>
      <c r="D24" t="s">
        <v>1</v>
      </c>
      <c r="E24" s="22">
        <v>23187792</v>
      </c>
      <c r="F24" s="23">
        <v>24426813</v>
      </c>
      <c r="G24" s="24">
        <v>19620966</v>
      </c>
      <c r="H24" s="23">
        <v>29666276</v>
      </c>
      <c r="I24" s="24">
        <v>38152489</v>
      </c>
      <c r="J24" s="25">
        <v>35823187</v>
      </c>
    </row>
    <row r="25" spans="2:11" s="6" customFormat="1" ht="16.149999999999999" customHeight="1" thickBot="1" x14ac:dyDescent="0.5">
      <c r="E25" s="9"/>
      <c r="F25" s="9"/>
      <c r="G25" s="15"/>
      <c r="H25" s="16"/>
      <c r="I25" s="17"/>
      <c r="J25" s="9"/>
    </row>
    <row r="26" spans="2:11" s="6" customFormat="1" ht="16.149999999999999" customHeight="1" thickBot="1" x14ac:dyDescent="0.5">
      <c r="D26" s="11" t="s">
        <v>32</v>
      </c>
      <c r="E26" s="10">
        <v>100</v>
      </c>
      <c r="F26" s="9"/>
      <c r="G26" s="15"/>
      <c r="H26" s="16"/>
      <c r="I26" s="17"/>
      <c r="J26" s="9"/>
    </row>
    <row r="27" spans="2:11" s="6" customFormat="1" ht="16.149999999999999" customHeight="1" x14ac:dyDescent="0.45">
      <c r="E27" s="9"/>
      <c r="F27" s="9"/>
      <c r="G27" s="15"/>
      <c r="H27" s="16"/>
      <c r="I27" s="17"/>
      <c r="J27" s="9"/>
    </row>
    <row r="28" spans="2:11" ht="16.149999999999999" customHeight="1" x14ac:dyDescent="0.45">
      <c r="B28" s="2">
        <f>MAX($B$7:B25)+1</f>
        <v>2</v>
      </c>
      <c r="C28" s="2" t="s">
        <v>6</v>
      </c>
      <c r="D28" s="1"/>
      <c r="E28" s="1"/>
      <c r="F28" s="8"/>
      <c r="G28" s="8"/>
      <c r="H28" s="8"/>
      <c r="I28" s="8"/>
      <c r="J28" s="8"/>
      <c r="K28" s="1"/>
    </row>
    <row r="29" spans="2:11" ht="16.149999999999999" customHeight="1" x14ac:dyDescent="0.45">
      <c r="F29" s="7"/>
      <c r="G29" s="7"/>
      <c r="H29" s="7"/>
      <c r="I29" s="7"/>
      <c r="J29" s="7"/>
    </row>
    <row r="30" spans="2:11" ht="16.149999999999999" customHeight="1" x14ac:dyDescent="0.45">
      <c r="C30" s="3"/>
      <c r="D30" s="4"/>
      <c r="E30" s="26" t="str">
        <f t="shared" ref="E30:J30" si="0">E9</f>
        <v>FY13</v>
      </c>
      <c r="F30" s="26" t="str">
        <f t="shared" si="0"/>
        <v>FY14</v>
      </c>
      <c r="G30" s="26" t="str">
        <f t="shared" si="0"/>
        <v>FY15</v>
      </c>
      <c r="H30" s="26" t="str">
        <f t="shared" si="0"/>
        <v>FY16</v>
      </c>
      <c r="I30" s="26" t="str">
        <f t="shared" si="0"/>
        <v>FY17</v>
      </c>
      <c r="J30" s="26" t="str">
        <f t="shared" si="0"/>
        <v>FY18</v>
      </c>
      <c r="K30" s="5"/>
    </row>
    <row r="31" spans="2:11" ht="16.149999999999999" customHeight="1" x14ac:dyDescent="0.45">
      <c r="C31" s="18" t="s">
        <v>30</v>
      </c>
      <c r="D31" s="42" t="s">
        <v>31</v>
      </c>
      <c r="E31" s="35">
        <f>(E13+E14+E15+E16+E17)/(E10+E11)*$E$26</f>
        <v>422.87939166071624</v>
      </c>
      <c r="F31" s="35">
        <f t="shared" ref="F31:J31" si="1">(F13+F14+F15+F16+F17)/(F10+F11)*$E$26</f>
        <v>428.50965150664439</v>
      </c>
      <c r="G31" s="35">
        <f t="shared" si="1"/>
        <v>433.05467873155516</v>
      </c>
      <c r="H31" s="35">
        <f t="shared" si="1"/>
        <v>435.14270331063614</v>
      </c>
      <c r="I31" s="35">
        <f t="shared" si="1"/>
        <v>432.45538843842849</v>
      </c>
      <c r="J31" s="35">
        <f t="shared" si="1"/>
        <v>429.34589289080452</v>
      </c>
      <c r="K31" s="5"/>
    </row>
    <row r="32" spans="2:11" ht="16.149999999999999" customHeight="1" x14ac:dyDescent="0.45">
      <c r="C32" s="43" t="s">
        <v>33</v>
      </c>
      <c r="D32" s="42" t="s">
        <v>31</v>
      </c>
      <c r="E32" s="36">
        <f>(E12+E13+E14+E15+E16+E17+E19+E18+E20+E21+E22+E23+E24)/(E10+E11)*$E$26</f>
        <v>724.61738435759003</v>
      </c>
      <c r="F32" s="36">
        <f t="shared" ref="F32:J32" si="2">(F12+F13+F14+F15+F16+F17+F19+F18+F20+F21+F22+F23+F24)/(F10+F11)*$E$26</f>
        <v>735.21245100486567</v>
      </c>
      <c r="G32" s="36">
        <f t="shared" si="2"/>
        <v>751.98195649790705</v>
      </c>
      <c r="H32" s="36">
        <f t="shared" si="2"/>
        <v>759.02863515756735</v>
      </c>
      <c r="I32" s="36">
        <f t="shared" si="2"/>
        <v>774.16426187972218</v>
      </c>
      <c r="J32" s="36">
        <f t="shared" si="2"/>
        <v>767.90077047035447</v>
      </c>
      <c r="K32" s="5"/>
    </row>
    <row r="33" spans="2:11" ht="16.149999999999999" customHeight="1" x14ac:dyDescent="0.45">
      <c r="E33" s="37"/>
      <c r="F33" s="37"/>
      <c r="G33" s="37"/>
      <c r="H33" s="37"/>
      <c r="I33" s="37"/>
      <c r="J33" s="37"/>
    </row>
    <row r="34" spans="2:11" ht="16.149999999999999" customHeight="1" x14ac:dyDescent="0.45">
      <c r="B34" s="2">
        <f>MAX($B$7:B33)+1</f>
        <v>3</v>
      </c>
      <c r="C34" s="2" t="s">
        <v>7</v>
      </c>
      <c r="D34" s="1"/>
      <c r="E34" s="1"/>
      <c r="F34" s="1"/>
      <c r="G34" s="1"/>
      <c r="H34" s="1"/>
      <c r="I34" s="1"/>
      <c r="J34" s="1"/>
      <c r="K34" s="1"/>
    </row>
    <row r="35" spans="2:11" ht="16.149999999999999" customHeight="1" x14ac:dyDescent="0.45"/>
    <row r="36" spans="2:11" ht="16.149999999999999" customHeight="1" x14ac:dyDescent="0.45"/>
    <row r="37" spans="2:11" ht="16.149999999999999" customHeight="1" x14ac:dyDescent="0.45"/>
    <row r="38" spans="2:11" ht="16.149999999999999" customHeight="1" x14ac:dyDescent="0.45"/>
    <row r="39" spans="2:11" ht="16.149999999999999" customHeight="1" x14ac:dyDescent="0.45"/>
    <row r="40" spans="2:11" ht="16.149999999999999" customHeight="1" x14ac:dyDescent="0.45"/>
    <row r="41" spans="2:11" ht="16.149999999999999" customHeight="1" x14ac:dyDescent="0.45"/>
    <row r="42" spans="2:11" ht="16.149999999999999" customHeight="1" x14ac:dyDescent="0.45"/>
    <row r="43" spans="2:11" ht="16.149999999999999" customHeight="1" x14ac:dyDescent="0.45"/>
    <row r="44" spans="2:11" ht="16.149999999999999" customHeight="1" x14ac:dyDescent="0.45"/>
    <row r="45" spans="2:11" ht="16.149999999999999" customHeight="1" x14ac:dyDescent="0.45"/>
    <row r="46" spans="2:11" ht="16.149999999999999" customHeight="1" x14ac:dyDescent="0.45"/>
    <row r="47" spans="2:11" ht="16.149999999999999" customHeight="1" x14ac:dyDescent="0.45"/>
    <row r="48" spans="2:11" ht="16.149999999999999" customHeight="1" x14ac:dyDescent="0.45"/>
    <row r="49" spans="3:3" ht="16.149999999999999" customHeight="1" x14ac:dyDescent="0.45"/>
    <row r="50" spans="3:3" ht="16.149999999999999" customHeight="1" x14ac:dyDescent="0.45"/>
    <row r="51" spans="3:3" ht="16.149999999999999" customHeight="1" x14ac:dyDescent="0.45"/>
    <row r="52" spans="3:3" ht="16.149999999999999" customHeight="1" x14ac:dyDescent="0.45"/>
    <row r="53" spans="3:3" ht="16.149999999999999" customHeight="1" x14ac:dyDescent="0.45">
      <c r="C53" t="s">
        <v>34</v>
      </c>
    </row>
  </sheetData>
  <phoneticPr fontId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041EC96B-335E-46C1-ACA7-9C06F1F1CA3F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一人当たり人件費!E31:J31</xm:f>
              <xm:sqref>K31</xm:sqref>
            </x14:sparkline>
          </x14:sparklines>
        </x14:sparklineGroup>
        <x14:sparklineGroup displayEmptyCellsAs="gap" high="1" low="1" xr2:uid="{E3A8D23B-38F8-49FE-A004-D6610F68BECE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一人当たり人件費!E32:J32</xm:f>
              <xm:sqref>K32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一人当たり人件費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2021-02-05T23:06:03Z</dcterms:created>
  <dcterms:modified xsi:type="dcterms:W3CDTF">2021-02-05T23:08:36Z</dcterms:modified>
  <cp:category/>
  <cp:contentStatus/>
</cp:coreProperties>
</file>