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DE789EA9-7E27-4D39-8853-45773829C65D}" xr6:coauthVersionLast="46" xr6:coauthVersionMax="46" xr10:uidLastSave="{00000000-0000-0000-0000-000000000000}"/>
  <bookViews>
    <workbookView xWindow="-98" yWindow="-98" windowWidth="20715" windowHeight="13276" tabRatio="877" xr2:uid="{00000000-000D-0000-FFFF-FFFF00000000}"/>
  </bookViews>
  <sheets>
    <sheet name="一人当たり利益" sheetId="6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4" l="1"/>
  <c r="H21" i="64"/>
  <c r="I21" i="64"/>
  <c r="J21" i="64"/>
  <c r="F21" i="64"/>
  <c r="G20" i="64"/>
  <c r="H20" i="64"/>
  <c r="I20" i="64"/>
  <c r="J20" i="64"/>
  <c r="F20" i="64"/>
  <c r="J19" i="64" l="1"/>
  <c r="I19" i="64"/>
  <c r="H19" i="64"/>
  <c r="G19" i="64"/>
  <c r="F19" i="64"/>
  <c r="E19" i="64"/>
  <c r="B17" i="64"/>
  <c r="B23" i="64" s="1"/>
</calcChain>
</file>

<file path=xl/sharedStrings.xml><?xml version="1.0" encoding="utf-8"?>
<sst xmlns="http://schemas.openxmlformats.org/spreadsheetml/2006/main" count="27" uniqueCount="23">
  <si>
    <t>売上高</t>
    <rPh sb="0" eb="2">
      <t>ウリアゲ</t>
    </rPh>
    <rPh sb="2" eb="3">
      <t>ダカ</t>
    </rPh>
    <phoneticPr fontId="1"/>
  </si>
  <si>
    <t>経営分析</t>
    <rPh sb="0" eb="2">
      <t>ケイエイ</t>
    </rPh>
    <rPh sb="2" eb="4">
      <t>ブンセキ</t>
    </rPh>
    <phoneticPr fontId="1"/>
  </si>
  <si>
    <t>サンプル_トヨタ自動車</t>
    <rPh sb="8" eb="11">
      <t>ジドウシャ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</si>
  <si>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</si>
  <si>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</si>
  <si>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</si>
  <si>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</si>
  <si>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FY14</t>
  </si>
  <si>
    <t>FY15</t>
  </si>
  <si>
    <t>FY16</t>
  </si>
  <si>
    <t>FY17</t>
  </si>
  <si>
    <t>FY18</t>
    <phoneticPr fontId="1"/>
  </si>
  <si>
    <t>FY19</t>
    <phoneticPr fontId="1"/>
  </si>
  <si>
    <t>グラフ元</t>
    <rPh sb="3" eb="4">
      <t>モト</t>
    </rPh>
    <phoneticPr fontId="1"/>
  </si>
  <si>
    <t>グラフ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</si>
  <si>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</si>
  <si>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営業利益</t>
    <rPh sb="0" eb="4">
      <t>エイギョウリエキ</t>
    </rPh>
    <phoneticPr fontId="1"/>
  </si>
  <si>
    <t>人</t>
    <rPh sb="0" eb="1">
      <t>ニン</t>
    </rPh>
    <phoneticPr fontId="1"/>
  </si>
  <si>
    <t>一人当たり売上高</t>
    <rPh sb="0" eb="3">
      <t>ヒトリア</t>
    </rPh>
    <rPh sb="5" eb="8">
      <t>ウリアゲダカ</t>
    </rPh>
    <phoneticPr fontId="1"/>
  </si>
  <si>
    <t>一人当たり利益</t>
    <rPh sb="0" eb="3">
      <t>ヒトリア</t>
    </rPh>
    <rPh sb="5" eb="7">
      <t>リエキ</t>
    </rPh>
    <phoneticPr fontId="1"/>
  </si>
  <si>
    <t>従業員</t>
    <phoneticPr fontId="1"/>
  </si>
  <si>
    <t>万円</t>
    <rPh sb="0" eb="1">
      <t>マン</t>
    </rPh>
    <rPh sb="1" eb="2">
      <t>エン</t>
    </rPh>
    <phoneticPr fontId="1"/>
  </si>
  <si>
    <t>単位変更（百万→万）</t>
    <rPh sb="0" eb="2">
      <t>タンイ</t>
    </rPh>
    <rPh sb="2" eb="4">
      <t>ヘンコウ</t>
    </rPh>
    <rPh sb="5" eb="7">
      <t>ヒャクマン</t>
    </rPh>
    <rPh sb="8" eb="9">
      <t>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</si>
</sst>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#,##0.0;[Red]\-#,##0.0"/>
    <numFmt numFmtId="178" formatCode="0_ "/>
    <numFmt numFmtId="180" formatCode="#,##0.000;[Red]\-#,##0.000"/>
    <numFmt numFmtId="184" formatCode="_ * #,##0.00_ ;_ * \-#,##0.00_ ;_ * &quot;-&quot;_ ;_ @_ 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11"/>
      <color theme="1"/>
      <name val="Meiryo UI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84" fontId="0" fillId="0" borderId="12" xfId="0" applyNumberFormat="1" applyBorder="1"/>
    <xf numFmtId="177" fontId="0" fillId="0" borderId="12" xfId="1" applyNumberFormat="1" applyFont="1" applyBorder="1" applyAlignment="1"/>
    <xf numFmtId="177" fontId="0" fillId="0" borderId="14" xfId="1" applyNumberFormat="1" applyFont="1" applyBorder="1" applyAlignment="1"/>
    <xf numFmtId="0" fontId="0" fillId="0" borderId="0" xfId="0" applyFont="1" applyAlignment="1"/>
    <xf numFmtId="0" fontId="7" fillId="0" borderId="0" xfId="0" applyFont="1"/>
    <xf numFmtId="184" fontId="0" fillId="0" borderId="14" xfId="0" applyNumberFormat="1" applyBorder="1"/>
    <xf numFmtId="0" fontId="0" fillId="0" borderId="14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一人当たり利益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45116348578792"/>
          <c:w val="0.85360350877192981"/>
          <c:h val="0.67791536724573132"/>
        </c:manualLayout>
      </c:layout>
      <c:lineChart>
        <c:grouping val="standard"/>
        <c:varyColors val="0"/>
        <c:ser>
          <c:idx val="0"/>
          <c:order val="1"/>
          <c:tx>
            <c:strRef>
              <c:f>一人当たり利益!$C$21:$D$21</c:f>
              <c:strCache>
                <c:ptCount val="2"/>
                <c:pt idx="0">
                  <c:v>一人当たり利益</c:v>
                </c:pt>
                <c:pt idx="1">
                  <c:v>万円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6"/>
              </a:solidFill>
              <a:ln w="9525">
                <a:solidFill>
                  <a:schemeClr val="bg1">
                    <a:lumMod val="95000"/>
                  </a:schemeClr>
                </a:solidFill>
              </a:ln>
              <a:effectLst/>
            </c:spPr>
          </c:marker>
          <c:cat>
            <c:strRef>
              <c:f>一人当たり利益!$E$19:$J$19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一人当たり利益!$E$21:$J$21</c:f>
              <c:numCache>
                <c:formatCode>#,##0.0;[Red]\-#,##0.0</c:formatCode>
                <c:ptCount val="6"/>
                <c:pt idx="1">
                  <c:v>823.67349412542251</c:v>
                </c:pt>
                <c:pt idx="2">
                  <c:v>559.1786037722095</c:v>
                </c:pt>
                <c:pt idx="3">
                  <c:v>654.29755074164802</c:v>
                </c:pt>
                <c:pt idx="4">
                  <c:v>666.90946142806558</c:v>
                </c:pt>
                <c:pt idx="5">
                  <c:v>668.90166098037821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0D5-4B3D-BC56-A0F4E4DE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  <c:extLst/>
      </c:lineChart>
      <c:lineChart>
        <c:grouping val="standard"/>
        <c:varyColors val="0"/>
        <c:ser>
          <c:idx val="2"/>
          <c:order val="0"/>
          <c:tx>
            <c:strRef>
              <c:f>一人当たり利益!$C$20:$D$20</c:f>
              <c:strCache>
                <c:ptCount val="2"/>
                <c:pt idx="0">
                  <c:v>一人当たり売上高</c:v>
                </c:pt>
                <c:pt idx="1">
                  <c:v>万円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一人当たり利益!$E$19:$J$19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一人当たり利益!$E$20:$J$20</c:f>
              <c:numCache>
                <c:formatCode>#,##0.0;[Red]\-#,##0.0</c:formatCode>
                <c:ptCount val="6"/>
                <c:pt idx="1">
                  <c:v>8197.3136542440971</c:v>
                </c:pt>
                <c:pt idx="2">
                  <c:v>7737.6536823482238</c:v>
                </c:pt>
                <c:pt idx="3">
                  <c:v>8010.019507367404</c:v>
                </c:pt>
                <c:pt idx="4">
                  <c:v>8169.1692094800774</c:v>
                </c:pt>
                <c:pt idx="5">
                  <c:v>8195.3724747129017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0D5-4B3D-BC56-A0F4E4DE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63839"/>
        <c:axId val="1494762591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9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altLang="en-US">
                    <a:latin typeface="+mj-lt"/>
                  </a:rPr>
                  <a:t>（営業利益</a:t>
                </a:r>
                <a:r>
                  <a:rPr lang="en-US" altLang="ja-JP">
                    <a:latin typeface="+mj-lt"/>
                  </a:rPr>
                  <a:t>/</a:t>
                </a:r>
                <a:r>
                  <a:rPr lang="ja-JP" altLang="en-US">
                    <a:latin typeface="+mj-lt"/>
                  </a:rPr>
                  <a:t>人）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2.21808271719924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00"/>
      </c:valAx>
      <c:valAx>
        <c:axId val="1494762591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altLang="en-US">
                    <a:latin typeface="+mj-lt"/>
                  </a:rPr>
                  <a:t>（売上高</a:t>
                </a:r>
                <a:r>
                  <a:rPr lang="en-US" altLang="ja-JP">
                    <a:latin typeface="+mj-lt"/>
                  </a:rPr>
                  <a:t>/</a:t>
                </a:r>
                <a:r>
                  <a:rPr lang="ja-JP" altLang="en-US">
                    <a:latin typeface="+mj-lt"/>
                  </a:rPr>
                  <a:t>人）</a:t>
                </a:r>
              </a:p>
            </c:rich>
          </c:tx>
          <c:layout>
            <c:manualLayout>
              <c:xMode val="edge"/>
              <c:yMode val="edge"/>
              <c:x val="0.85983581871345027"/>
              <c:y val="2.04169387730725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4763839"/>
        <c:crosses val="max"/>
        <c:crossBetween val="between"/>
      </c:valAx>
      <c:catAx>
        <c:axId val="1494763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476259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52631578947366E-4"/>
          <c:y val="0.87072114702190362"/>
          <c:w val="0.99964473684210531"/>
          <c:h val="0.10811219219105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50004</xdr:colOff>
      <xdr:row>23</xdr:row>
      <xdr:rowOff>52384</xdr:rowOff>
    </xdr:from>
    <xdr:to>
      <xdr:col>10</xdr:col>
      <xdr:colOff>355854</xdr:colOff>
      <xdr:row>40</xdr:row>
      <xdr:rowOff>170997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8964FD-EF30-4C6A-9777-15EE44D67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E388-5500-4561-BA37-B1F8F1D0DB24}">
  <dimension ref="A1:M41"/>
  <sheetViews>
    <sheetView showGridLines="0" tabSelected="1" workbookViewId="0">
      <selection activeCell="K12" sqref="K12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1</v>
      </c>
    </row>
    <row r="2" spans="1:11" s="1" customFormat="1" ht="15" x14ac:dyDescent="0.45">
      <c r="A2" s="1" t="s">
        <v>19</v>
      </c>
    </row>
    <row r="3" spans="1:11" s="1" customFormat="1" ht="15" x14ac:dyDescent="0.45">
      <c r="A3" s="1" t="s">
        <v>2</v>
      </c>
    </row>
    <row r="4" spans="1:11" s="1" customFormat="1" ht="15" x14ac:dyDescent="0.45">
      <c r="A4" s="1" t="s">
        <v>3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4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5</v>
      </c>
      <c r="D9" t="s">
        <v>6</v>
      </c>
      <c r="E9" s="3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1" ht="16.149999999999999" customHeight="1" x14ac:dyDescent="0.45">
      <c r="C10" t="s">
        <v>0</v>
      </c>
      <c r="D10" t="s">
        <v>3</v>
      </c>
      <c r="E10" s="6">
        <v>27234521</v>
      </c>
      <c r="F10" s="7">
        <v>28403118</v>
      </c>
      <c r="G10" s="7">
        <v>27597193</v>
      </c>
      <c r="H10" s="7">
        <v>29379510</v>
      </c>
      <c r="I10" s="7">
        <v>30225681</v>
      </c>
      <c r="J10" s="8">
        <v>29929992</v>
      </c>
    </row>
    <row r="11" spans="1:11" ht="16.149999999999999" customHeight="1" x14ac:dyDescent="0.45">
      <c r="C11" s="33" t="s">
        <v>16</v>
      </c>
      <c r="D11" t="s">
        <v>3</v>
      </c>
      <c r="E11" s="6">
        <v>2750564</v>
      </c>
      <c r="F11" s="7">
        <v>2853971</v>
      </c>
      <c r="G11" s="7">
        <v>1994372</v>
      </c>
      <c r="H11" s="7">
        <v>2399862</v>
      </c>
      <c r="I11" s="7">
        <v>2467545</v>
      </c>
      <c r="J11" s="8">
        <v>2442869</v>
      </c>
    </row>
    <row r="12" spans="1:11" ht="16.149999999999999" customHeight="1" thickBot="1" x14ac:dyDescent="0.5">
      <c r="C12" s="34" t="s">
        <v>20</v>
      </c>
      <c r="D12" t="s">
        <v>17</v>
      </c>
      <c r="E12" s="9">
        <v>344109</v>
      </c>
      <c r="F12" s="10">
        <v>348877</v>
      </c>
      <c r="G12" s="11">
        <v>364445</v>
      </c>
      <c r="H12" s="10">
        <v>369124</v>
      </c>
      <c r="I12" s="11">
        <v>370870</v>
      </c>
      <c r="J12" s="12">
        <v>359542</v>
      </c>
    </row>
    <row r="13" spans="1:11" s="17" customFormat="1" ht="16.149999999999999" customHeight="1" thickBot="1" x14ac:dyDescent="0.5">
      <c r="E13" s="20"/>
      <c r="F13" s="20"/>
      <c r="G13" s="23"/>
      <c r="H13" s="24"/>
      <c r="I13" s="25"/>
      <c r="J13" s="20"/>
    </row>
    <row r="14" spans="1:11" s="17" customFormat="1" ht="16.149999999999999" customHeight="1" thickBot="1" x14ac:dyDescent="0.5">
      <c r="D14" s="22" t="s">
        <v>22</v>
      </c>
      <c r="E14" s="21">
        <v>100</v>
      </c>
      <c r="F14" s="20"/>
      <c r="G14" s="23"/>
      <c r="H14" s="24"/>
      <c r="I14" s="25"/>
      <c r="J14" s="20"/>
    </row>
    <row r="15" spans="1:11" s="17" customFormat="1" ht="16.149999999999999" customHeight="1" thickBot="1" x14ac:dyDescent="0.5">
      <c r="D15" s="22" t="s">
        <v>15</v>
      </c>
      <c r="E15" s="21">
        <v>100</v>
      </c>
      <c r="F15" s="20"/>
      <c r="G15" s="23"/>
      <c r="H15" s="24"/>
      <c r="I15" s="25"/>
      <c r="J15" s="20"/>
    </row>
    <row r="16" spans="1:11" ht="16.149999999999999" customHeight="1" x14ac:dyDescent="0.45">
      <c r="F16" s="18"/>
      <c r="G16" s="18"/>
      <c r="H16" s="18"/>
      <c r="I16" s="26"/>
      <c r="J16" s="18"/>
    </row>
    <row r="17" spans="2:11" ht="16.149999999999999" customHeight="1" x14ac:dyDescent="0.45">
      <c r="B17" s="2">
        <f>MAX($B$7:B16)+1</f>
        <v>2</v>
      </c>
      <c r="C17" s="2" t="s">
        <v>13</v>
      </c>
      <c r="D17" s="1"/>
      <c r="E17" s="1"/>
      <c r="F17" s="19"/>
      <c r="G17" s="19"/>
      <c r="H17" s="19"/>
      <c r="I17" s="19"/>
      <c r="J17" s="19"/>
      <c r="K17" s="1"/>
    </row>
    <row r="18" spans="2:11" ht="16.149999999999999" customHeight="1" x14ac:dyDescent="0.45">
      <c r="F18" s="18"/>
      <c r="G18" s="18"/>
      <c r="H18" s="18"/>
      <c r="I18" s="18"/>
      <c r="J18" s="18"/>
    </row>
    <row r="19" spans="2:11" ht="16.149999999999999" customHeight="1" x14ac:dyDescent="0.45">
      <c r="C19" s="14"/>
      <c r="D19" s="15"/>
      <c r="E19" s="13" t="str">
        <f>E9</f>
        <v>FY14</v>
      </c>
      <c r="F19" s="13" t="str">
        <f>F9</f>
        <v>FY15</v>
      </c>
      <c r="G19" s="13" t="str">
        <f>G9</f>
        <v>FY16</v>
      </c>
      <c r="H19" s="13" t="str">
        <f>H9</f>
        <v>FY17</v>
      </c>
      <c r="I19" s="13" t="str">
        <f>I9</f>
        <v>FY18</v>
      </c>
      <c r="J19" s="13" t="str">
        <f>J9</f>
        <v>FY19</v>
      </c>
      <c r="K19" s="16"/>
    </row>
    <row r="20" spans="2:11" ht="16.149999999999999" customHeight="1" x14ac:dyDescent="0.45">
      <c r="C20" s="28" t="s">
        <v>18</v>
      </c>
      <c r="D20" s="27" t="s">
        <v>21</v>
      </c>
      <c r="E20" s="30"/>
      <c r="F20" s="31">
        <f>F10/((E12+F12)/2)*$E$14</f>
        <v>8197.3136542440971</v>
      </c>
      <c r="G20" s="31">
        <f t="shared" ref="G20:J20" si="0">G10/((F12+G12)/2)*$E$14</f>
        <v>7737.6536823482238</v>
      </c>
      <c r="H20" s="31">
        <f t="shared" si="0"/>
        <v>8010.019507367404</v>
      </c>
      <c r="I20" s="31">
        <f t="shared" si="0"/>
        <v>8169.1692094800774</v>
      </c>
      <c r="J20" s="31">
        <f t="shared" si="0"/>
        <v>8195.3724747129017</v>
      </c>
      <c r="K20" s="16"/>
    </row>
    <row r="21" spans="2:11" ht="16.149999999999999" customHeight="1" x14ac:dyDescent="0.45">
      <c r="C21" s="36" t="s">
        <v>19</v>
      </c>
      <c r="D21" s="29" t="s">
        <v>21</v>
      </c>
      <c r="E21" s="35"/>
      <c r="F21" s="32">
        <f>F11/((E12+F12)/2)*$E$14</f>
        <v>823.67349412542251</v>
      </c>
      <c r="G21" s="32">
        <f t="shared" ref="G21:J21" si="1">G11/((F12+G12)/2)*$E$14</f>
        <v>559.1786037722095</v>
      </c>
      <c r="H21" s="32">
        <f t="shared" si="1"/>
        <v>654.29755074164802</v>
      </c>
      <c r="I21" s="32">
        <f t="shared" si="1"/>
        <v>666.90946142806558</v>
      </c>
      <c r="J21" s="32">
        <f t="shared" si="1"/>
        <v>668.90166098037821</v>
      </c>
      <c r="K21" s="16"/>
    </row>
    <row r="22" spans="2:11" ht="16.149999999999999" customHeight="1" x14ac:dyDescent="0.45"/>
    <row r="23" spans="2:11" ht="16.149999999999999" customHeight="1" x14ac:dyDescent="0.45">
      <c r="B23" s="2">
        <f>MAX($B$7:B22)+1</f>
        <v>3</v>
      </c>
      <c r="C23" s="2" t="s">
        <v>14</v>
      </c>
      <c r="D23" s="1"/>
      <c r="E23" s="1"/>
      <c r="F23" s="1"/>
      <c r="G23" s="1"/>
      <c r="H23" s="1"/>
      <c r="I23" s="1"/>
      <c r="J23" s="1"/>
      <c r="K23" s="1"/>
    </row>
    <row r="24" spans="2:11" ht="16.149999999999999" customHeight="1" x14ac:dyDescent="0.45"/>
    <row r="25" spans="2:11" ht="16.149999999999999" customHeight="1" x14ac:dyDescent="0.45"/>
    <row r="26" spans="2:11" ht="16.149999999999999" customHeight="1" x14ac:dyDescent="0.45"/>
    <row r="27" spans="2:11" ht="16.149999999999999" customHeight="1" x14ac:dyDescent="0.45"/>
    <row r="28" spans="2:11" ht="16.149999999999999" customHeight="1" x14ac:dyDescent="0.45"/>
    <row r="29" spans="2:11" ht="16.149999999999999" customHeight="1" x14ac:dyDescent="0.45"/>
    <row r="30" spans="2:11" ht="16.149999999999999" customHeight="1" x14ac:dyDescent="0.45"/>
    <row r="31" spans="2:11" ht="16.149999999999999" customHeight="1" x14ac:dyDescent="0.45"/>
    <row r="32" spans="2:11" ht="16.149999999999999" customHeight="1" x14ac:dyDescent="0.45"/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  <row r="37" ht="16.149999999999999" customHeight="1" x14ac:dyDescent="0.45"/>
    <row r="38" ht="16.149999999999999" customHeight="1" x14ac:dyDescent="0.45"/>
    <row r="39" ht="16.149999999999999" customHeight="1" x14ac:dyDescent="0.45"/>
    <row r="40" ht="16.149999999999999" customHeight="1" x14ac:dyDescent="0.45"/>
    <row r="41" ht="16.149999999999999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A728A56-E0A1-40B4-B494-5E7C1FD8D89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一人当たり利益!E20:J20</xm:f>
              <xm:sqref>K20</xm:sqref>
            </x14:sparkline>
          </x14:sparklines>
        </x14:sparklineGroup>
        <x14:sparklineGroup displayEmptyCellsAs="gap" high="1" low="1" xr2:uid="{DD47848E-ECC2-4826-A2A5-A9D88738DF7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一人当たり利益!E21:J21</xm:f>
              <xm:sqref>K21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一人当たり利益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2021-02-05T08:18:10Z</dcterms:created>
  <dcterms:modified xsi:type="dcterms:W3CDTF">2021-02-05T08:20:18Z</dcterms:modified>
  <cp:category/>
  <cp:contentStatus/>
</cp:coreProperties>
</file>