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8_{CE1CF6F2-5F2D-4E46-8D87-0A2E97C35C2D}" xr6:coauthVersionLast="46" xr6:coauthVersionMax="46" xr10:uidLastSave="{00000000-0000-0000-0000-000000000000}"/>
  <bookViews>
    <workbookView xWindow="-98" yWindow="-98" windowWidth="20715" windowHeight="13276" tabRatio="877" xr2:uid="{00000000-000D-0000-FFFF-FFFF00000000}"/>
  </bookViews>
  <sheets>
    <sheet name="貢献利益　単価法" sheetId="7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74" l="1"/>
  <c r="H10" i="74" s="1"/>
  <c r="E12" i="74"/>
  <c r="F12" i="74"/>
  <c r="F11" i="74"/>
  <c r="G11" i="74" s="1"/>
  <c r="B16" i="74"/>
  <c r="B31" i="74" s="1"/>
  <c r="G24" i="74" l="1"/>
  <c r="E25" i="74" s="1"/>
  <c r="G26" i="74"/>
  <c r="G12" i="74"/>
  <c r="G27" i="74" s="1"/>
  <c r="F20" i="74"/>
  <c r="H11" i="74"/>
  <c r="E19" i="74"/>
  <c r="E29" i="74" l="1"/>
  <c r="E27" i="74"/>
  <c r="E26" i="74"/>
  <c r="F28" i="74"/>
  <c r="F26" i="74"/>
  <c r="F29" i="74"/>
  <c r="H12" i="74"/>
  <c r="G25" i="74" s="1"/>
  <c r="F21" i="74"/>
  <c r="G21" i="74" s="1"/>
  <c r="G20" i="74"/>
  <c r="F25" i="74" l="1"/>
</calcChain>
</file>

<file path=xl/sharedStrings.xml><?xml version="1.0" encoding="utf-8"?>
<sst xmlns="http://schemas.openxmlformats.org/spreadsheetml/2006/main" count="35" uniqueCount="20">
  <si>
    <t>百万円</t>
    <rPh sb="0" eb="3">
      <t>ヒャクマンエン</t>
    </rPh>
    <phoneticPr fontId="1"/>
  </si>
  <si>
    <t>入力</t>
    <rPh sb="0" eb="2">
      <t>ニュウリョク</t>
    </rPh>
    <phoneticPr fontId="1"/>
  </si>
  <si>
    <t>グラフ元</t>
    <rPh sb="3" eb="4">
      <t>モト</t>
    </rPh>
    <phoneticPr fontId="1"/>
  </si>
  <si>
    <t>グラフ</t>
    <phoneticPr fontId="1"/>
  </si>
  <si>
    <t>売上高</t>
    <rPh sb="0" eb="3">
      <t>ウリアゲダカ</t>
    </rPh>
    <phoneticPr fontId="1"/>
  </si>
  <si>
    <t>CVP分析</t>
    <rPh sb="3" eb="5">
      <t>ブンセキ</t>
    </rPh>
    <phoneticPr fontId="1"/>
  </si>
  <si>
    <t>変動費</t>
    <rPh sb="0" eb="3">
      <t>ヘンドウヒ</t>
    </rPh>
    <phoneticPr fontId="1"/>
  </si>
  <si>
    <t>貢献利益</t>
    <rPh sb="0" eb="4">
      <t>コウケンリエキ</t>
    </rPh>
    <phoneticPr fontId="1"/>
  </si>
  <si>
    <t>費用/利益</t>
    <rPh sb="0" eb="2">
      <t>ヒヨウ</t>
    </rPh>
    <rPh sb="3" eb="5">
      <t>リエキ</t>
    </rPh>
    <phoneticPr fontId="1"/>
  </si>
  <si>
    <t>構成比</t>
    <rPh sb="0" eb="3">
      <t>コウセイヒ</t>
    </rPh>
    <phoneticPr fontId="1"/>
  </si>
  <si>
    <t>サンプル_単純例</t>
    <rPh sb="5" eb="7">
      <t>タンジュン</t>
    </rPh>
    <rPh sb="7" eb="8">
      <t>レイ</t>
    </rPh>
    <phoneticPr fontId="1"/>
  </si>
  <si>
    <t>貢献利益の計算　-単価法</t>
    <rPh sb="0" eb="4">
      <t>コウケンリエキ</t>
    </rPh>
    <rPh sb="5" eb="7">
      <t>ケイサン</t>
    </rPh>
    <rPh sb="9" eb="11">
      <t>タンカ</t>
    </rPh>
    <rPh sb="11" eb="12">
      <t>ホウ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</si>
  <si>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</si>
  <si>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</si>
  <si>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</si>
  <si>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X軸</t>
    <rPh sb="1" eb="2">
      <t>ジク</t>
    </rPh>
    <phoneticPr fontId="1"/>
  </si>
  <si>
    <t>Y軸</t>
    <rPh sb="1" eb="2">
      <t>ジク</t>
    </rPh>
    <phoneticPr fontId="1"/>
  </si>
  <si>
    <t>貢献利益線上の最大売上高</t>
    <rPh sb="0" eb="5">
      <t>コウケンリエキセン</t>
    </rPh>
    <rPh sb="5" eb="6">
      <t>ジョウ</t>
    </rPh>
    <rPh sb="7" eb="12">
      <t>サイダイウリアゲダカ</t>
    </rPh>
    <phoneticPr fontId="1"/>
  </si>
  <si>
    <t>最大売上高に対応する貢献利益</t>
    <rPh sb="0" eb="5">
      <t>サイダイウリアゲダカ</t>
    </rPh>
    <rPh sb="6" eb="8">
      <t>タイオウ</t>
    </rPh>
    <rPh sb="10" eb="14">
      <t>コウケンリエキ</t>
    </rPh>
    <phoneticPr fontId="1"/>
  </si>
  <si>
    <t>貢献利益線の延長割合</t>
    <rPh sb="0" eb="5">
      <t>コウケンリエキセン</t>
    </rPh>
    <rPh sb="6" eb="10">
      <t>エンチョウワリアイ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</si>
</sst>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0_ "/>
    <numFmt numFmtId="178" formatCode="#,##0.000;[Red]\-#,##0.000"/>
    <numFmt numFmtId="179" formatCode="0.0%"/>
  </numFmts>
  <fonts count="7" x14ac:knownFonts="1">
    <font>
      <sz val="11"/>
      <color theme="1"/>
      <name val="Meiryo UI"/>
      <family val="2"/>
      <scheme val="minor"/>
    </font>
    <font>
      <sz val="6"/>
      <name val="Meiryo UI"/>
      <family val="3"/>
      <charset val="128"/>
      <scheme val="minor"/>
    </font>
    <font>
      <sz val="11"/>
      <color theme="1"/>
      <name val="Meiryo UI"/>
      <family val="2"/>
      <scheme val="minor"/>
    </font>
    <font>
      <sz val="11"/>
      <color theme="0"/>
      <name val="Meiryo UI"/>
      <family val="2"/>
      <scheme val="minor"/>
    </font>
    <font>
      <sz val="11"/>
      <color theme="4"/>
      <name val="Meiryo UI"/>
      <family val="2"/>
      <scheme val="minor"/>
    </font>
    <font>
      <sz val="11"/>
      <name val="Meiryo UI"/>
      <family val="2"/>
      <scheme val="minor"/>
    </font>
    <font>
      <sz val="11"/>
      <color theme="0"/>
      <name val="Meiryo UI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41">
    <xf numFmtId="0" fontId="0" fillId="0" borderId="0" xfId="0"/>
    <xf numFmtId="0" fontId="0" fillId="0" borderId="0" xfId="0" applyBorder="1"/>
    <xf numFmtId="0" fontId="0" fillId="2" borderId="0" xfId="0" applyFill="1"/>
    <xf numFmtId="0" fontId="3" fillId="2" borderId="0" xfId="0" applyFont="1" applyFill="1"/>
    <xf numFmtId="177" fontId="0" fillId="0" borderId="0" xfId="0" applyNumberFormat="1" applyBorder="1"/>
    <xf numFmtId="178" fontId="0" fillId="0" borderId="0" xfId="1" applyNumberFormat="1" applyFont="1" applyAlignment="1"/>
    <xf numFmtId="178" fontId="0" fillId="2" borderId="0" xfId="1" applyNumberFormat="1" applyFont="1" applyFill="1" applyAlignment="1"/>
    <xf numFmtId="10" fontId="0" fillId="0" borderId="0" xfId="2" applyNumberFormat="1" applyFont="1" applyAlignment="1"/>
    <xf numFmtId="176" fontId="0" fillId="0" borderId="0" xfId="0" applyNumberFormat="1"/>
    <xf numFmtId="38" fontId="4" fillId="3" borderId="8" xfId="1" applyFont="1" applyFill="1" applyBorder="1" applyAlignment="1"/>
    <xf numFmtId="38" fontId="4" fillId="3" borderId="7" xfId="1" applyFont="1" applyFill="1" applyBorder="1" applyAlignment="1"/>
    <xf numFmtId="38" fontId="0" fillId="0" borderId="9" xfId="0" applyNumberFormat="1" applyBorder="1"/>
    <xf numFmtId="0" fontId="0" fillId="0" borderId="10" xfId="0" applyBorder="1"/>
    <xf numFmtId="38" fontId="0" fillId="0" borderId="10" xfId="0" applyNumberFormat="1" applyBorder="1"/>
    <xf numFmtId="38" fontId="0" fillId="0" borderId="2" xfId="0" applyNumberFormat="1" applyBorder="1"/>
    <xf numFmtId="0" fontId="0" fillId="0" borderId="3" xfId="0" applyBorder="1"/>
    <xf numFmtId="38" fontId="0" fillId="0" borderId="3" xfId="0" applyNumberFormat="1" applyBorder="1"/>
    <xf numFmtId="0" fontId="0" fillId="0" borderId="1" xfId="0" applyBorder="1"/>
    <xf numFmtId="178" fontId="0" fillId="0" borderId="1" xfId="1" applyNumberFormat="1" applyFont="1" applyBorder="1" applyAlignment="1"/>
    <xf numFmtId="38" fontId="4" fillId="3" borderId="4" xfId="1" applyFont="1" applyFill="1" applyBorder="1" applyAlignment="1"/>
    <xf numFmtId="0" fontId="0" fillId="0" borderId="11" xfId="0" applyBorder="1"/>
    <xf numFmtId="38" fontId="0" fillId="0" borderId="13" xfId="0" applyNumberFormat="1" applyBorder="1"/>
    <xf numFmtId="38" fontId="5" fillId="0" borderId="12" xfId="1" applyFont="1" applyFill="1" applyBorder="1" applyAlignment="1"/>
    <xf numFmtId="38" fontId="5" fillId="0" borderId="14" xfId="1" applyFont="1" applyFill="1" applyBorder="1" applyAlignment="1"/>
    <xf numFmtId="38" fontId="5" fillId="0" borderId="4" xfId="1" applyFont="1" applyBorder="1" applyAlignment="1"/>
    <xf numFmtId="38" fontId="5" fillId="0" borderId="4" xfId="0" applyNumberFormat="1" applyFont="1" applyBorder="1"/>
    <xf numFmtId="0" fontId="4" fillId="3" borderId="4" xfId="0" applyFont="1" applyFill="1" applyBorder="1"/>
    <xf numFmtId="38" fontId="0" fillId="0" borderId="4" xfId="0" applyNumberFormat="1" applyBorder="1"/>
    <xf numFmtId="0" fontId="0" fillId="0" borderId="5" xfId="0" applyBorder="1"/>
    <xf numFmtId="38" fontId="0" fillId="0" borderId="5" xfId="0" applyNumberFormat="1" applyBorder="1"/>
    <xf numFmtId="179" fontId="0" fillId="0" borderId="5" xfId="2" applyNumberFormat="1" applyFont="1" applyBorder="1" applyAlignment="1"/>
    <xf numFmtId="0" fontId="0" fillId="0" borderId="15" xfId="0" applyFill="1" applyBorder="1"/>
    <xf numFmtId="0" fontId="0" fillId="0" borderId="15" xfId="0" applyBorder="1"/>
    <xf numFmtId="38" fontId="0" fillId="0" borderId="15" xfId="0" applyNumberFormat="1" applyBorder="1"/>
    <xf numFmtId="179" fontId="0" fillId="0" borderId="15" xfId="2" applyNumberFormat="1" applyFont="1" applyBorder="1" applyAlignment="1"/>
    <xf numFmtId="179" fontId="5" fillId="0" borderId="6" xfId="2" applyNumberFormat="1" applyFont="1" applyFill="1" applyBorder="1" applyAlignment="1"/>
    <xf numFmtId="179" fontId="5" fillId="0" borderId="5" xfId="2" applyNumberFormat="1" applyFont="1" applyFill="1" applyBorder="1" applyAlignment="1"/>
    <xf numFmtId="179" fontId="5" fillId="0" borderId="13" xfId="2" applyNumberFormat="1" applyFont="1" applyFill="1" applyBorder="1" applyAlignment="1"/>
    <xf numFmtId="38" fontId="5" fillId="0" borderId="5" xfId="1" applyFont="1" applyFill="1" applyBorder="1" applyAlignment="1"/>
    <xf numFmtId="0" fontId="3" fillId="0" borderId="0" xfId="0" applyFont="1"/>
    <xf numFmtId="0" fontId="6" fillId="0" borderId="0" xfId="0" applyFont="1"/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貢献利益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'貢献利益　単価法'!$C$19:$D$19</c:f>
              <c:strCache>
                <c:ptCount val="2"/>
                <c:pt idx="0">
                  <c:v>売上高</c:v>
                </c:pt>
                <c:pt idx="1">
                  <c:v>百万円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1B9-4C25-8BBD-ECF2201E31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'貢献利益　単価法'!$E$18:$G$18</c:f>
              <c:strCache>
                <c:ptCount val="3"/>
                <c:pt idx="0">
                  <c:v>売上高</c:v>
                </c:pt>
                <c:pt idx="1">
                  <c:v>費用/利益</c:v>
                </c:pt>
                <c:pt idx="2">
                  <c:v>構成比</c:v>
                </c:pt>
              </c:strCache>
            </c:strRef>
          </c:cat>
          <c:val>
            <c:numRef>
              <c:f>'貢献利益　単価法'!$E$19:$G$19</c:f>
              <c:numCache>
                <c:formatCode>General</c:formatCode>
                <c:ptCount val="3"/>
                <c:pt idx="0" formatCode="#,##0_);[Red]\(#,##0\)">
                  <c:v>12000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B9-4C25-8BBD-ECF2201E31C6}"/>
            </c:ext>
          </c:extLst>
        </c:ser>
        <c:ser>
          <c:idx val="1"/>
          <c:order val="1"/>
          <c:tx>
            <c:strRef>
              <c:f>'貢献利益　単価法'!$C$20:$D$20</c:f>
              <c:strCache>
                <c:ptCount val="2"/>
                <c:pt idx="0">
                  <c:v>変動費</c:v>
                </c:pt>
                <c:pt idx="1">
                  <c:v>百万円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61B9-4C25-8BBD-ECF2201E31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'貢献利益　単価法'!$E$18:$G$18</c:f>
              <c:strCache>
                <c:ptCount val="3"/>
                <c:pt idx="0">
                  <c:v>売上高</c:v>
                </c:pt>
                <c:pt idx="1">
                  <c:v>費用/利益</c:v>
                </c:pt>
                <c:pt idx="2">
                  <c:v>構成比</c:v>
                </c:pt>
              </c:strCache>
            </c:strRef>
          </c:cat>
          <c:val>
            <c:numRef>
              <c:f>'貢献利益　単価法'!$E$20:$G$20</c:f>
              <c:numCache>
                <c:formatCode>#,##0_);[Red]\(#,##0\)</c:formatCode>
                <c:ptCount val="3"/>
                <c:pt idx="1">
                  <c:v>9000</c:v>
                </c:pt>
                <c:pt idx="2" formatCode="0.0%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1B9-4C25-8BBD-ECF2201E31C6}"/>
            </c:ext>
          </c:extLst>
        </c:ser>
        <c:ser>
          <c:idx val="2"/>
          <c:order val="2"/>
          <c:tx>
            <c:strRef>
              <c:f>'貢献利益　単価法'!$C$21:$D$21</c:f>
              <c:strCache>
                <c:ptCount val="2"/>
                <c:pt idx="0">
                  <c:v>貢献利益</c:v>
                </c:pt>
                <c:pt idx="1">
                  <c:v>百万円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1B9-4C25-8BBD-ECF2201E31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'貢献利益　単価法'!$E$18:$G$18</c:f>
              <c:strCache>
                <c:ptCount val="3"/>
                <c:pt idx="0">
                  <c:v>売上高</c:v>
                </c:pt>
                <c:pt idx="1">
                  <c:v>費用/利益</c:v>
                </c:pt>
                <c:pt idx="2">
                  <c:v>構成比</c:v>
                </c:pt>
              </c:strCache>
            </c:strRef>
          </c:cat>
          <c:val>
            <c:numRef>
              <c:f>'貢献利益　単価法'!$E$21:$G$21</c:f>
              <c:numCache>
                <c:formatCode>#,##0_);[Red]\(#,##0\)</c:formatCode>
                <c:ptCount val="3"/>
                <c:pt idx="1">
                  <c:v>3000</c:v>
                </c:pt>
                <c:pt idx="2" formatCode="0.0%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1B9-4C25-8BBD-ECF2201E3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4684287"/>
        <c:axId val="74688863"/>
      </c:barChart>
      <c:catAx>
        <c:axId val="74684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688863"/>
        <c:crosses val="autoZero"/>
        <c:auto val="1"/>
        <c:lblAlgn val="ctr"/>
        <c:lblOffset val="100"/>
        <c:noMultiLvlLbl val="0"/>
      </c:catAx>
      <c:valAx>
        <c:axId val="74688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4684287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貢献利益線</a:t>
            </a:r>
            <a:endParaRPr lang="en-US" alt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1588157894736821E-2"/>
          <c:y val="0.15217604166666665"/>
          <c:w val="0.88651330409356721"/>
          <c:h val="0.6791434027777778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3"/>
            <c:marker>
              <c:symbol val="none"/>
            </c:marker>
            <c:bubble3D val="0"/>
            <c:spPr>
              <a:ln w="19050" cap="rnd">
                <a:solidFill>
                  <a:schemeClr val="accent1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B08D-4155-9872-40865D8D8DEA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19050" cap="rnd">
                <a:noFill/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42FF-4400-9BB4-3E122E94F42E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19050" cap="rnd">
                <a:solidFill>
                  <a:schemeClr val="accent1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B08D-4155-9872-40865D8D8DE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FC4-4ACB-B8A6-136315DD605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FC4-4ACB-B8A6-136315DD605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FC4-4ACB-B8A6-136315DD605D}"/>
                </c:ext>
              </c:extLst>
            </c:dLbl>
            <c:dLbl>
              <c:idx val="3"/>
              <c:layout>
                <c:manualLayout>
                  <c:x val="-1.8567251461988985E-3"/>
                  <c:y val="-2.6458333333333493E-2"/>
                </c:manualLayout>
              </c:layout>
              <c:tx>
                <c:rich>
                  <a:bodyPr/>
                  <a:lstStyle/>
                  <a:p>
                    <a:fld id="{45C662ED-C40F-44F9-BBF2-C89BCFF33DC8}" type="CELLRANGE">
                      <a:rPr lang="en-US" altLang="ja-JP" baseline="0"/>
                      <a:pPr/>
                      <a:t>[CELLRANGE]</a:t>
                    </a:fld>
                    <a:r>
                      <a:rPr lang="en-US" altLang="ja-JP" baseline="0"/>
                      <a:t>, </a:t>
                    </a:r>
                    <a:fld id="{A614E160-60CB-4C32-B5F1-33CBC5E7E067}" type="XVALUE">
                      <a:rPr lang="en-US" altLang="ja-JP" baseline="0"/>
                      <a:pPr/>
                      <a:t>[X 値]</a:t>
                    </a:fld>
                    <a:endParaRPr lang="en-US" altLang="ja-JP" baseline="0"/>
                  </a:p>
                </c:rich>
              </c:tx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B08D-4155-9872-40865D8D8DEA}"/>
                </c:ext>
              </c:extLst>
            </c:dLbl>
            <c:dLbl>
              <c:idx val="4"/>
              <c:layout>
                <c:manualLayout>
                  <c:x val="-3.7134502923976609E-3"/>
                  <c:y val="3.9687500000000001E-2"/>
                </c:manualLayout>
              </c:layout>
              <c:tx>
                <c:rich>
                  <a:bodyPr/>
                  <a:lstStyle/>
                  <a:p>
                    <a:fld id="{6391D461-561D-4171-A810-2FA6E7127433}" type="CELLRANGE">
                      <a:rPr lang="en-US" altLang="ja-JP" baseline="0"/>
                      <a:pPr/>
                      <a:t>[CELLRANGE]</a:t>
                    </a:fld>
                    <a:r>
                      <a:rPr lang="en-US" altLang="ja-JP" baseline="0"/>
                      <a:t>, </a:t>
                    </a:r>
                    <a:fld id="{86C5D2CF-7689-43AF-9D2A-042DA633A1F2}" type="YVALUE">
                      <a:rPr lang="en-US" altLang="ja-JP" baseline="0"/>
                      <a:pPr/>
                      <a:t>[Y 値]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42FF-4400-9BB4-3E122E94F42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8D-4155-9872-40865D8D8D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'貢献利益　単価法'!$E$24:$E$29</c:f>
              <c:numCache>
                <c:formatCode>#,##0_);[Red]\(#,##0\)</c:formatCode>
                <c:ptCount val="6"/>
                <c:pt idx="0" formatCode="General">
                  <c:v>0</c:v>
                </c:pt>
                <c:pt idx="1">
                  <c:v>18000</c:v>
                </c:pt>
                <c:pt idx="2">
                  <c:v>12000</c:v>
                </c:pt>
                <c:pt idx="3">
                  <c:v>12000</c:v>
                </c:pt>
                <c:pt idx="4" formatCode="General">
                  <c:v>0</c:v>
                </c:pt>
                <c:pt idx="5">
                  <c:v>12000</c:v>
                </c:pt>
              </c:numCache>
            </c:numRef>
          </c:xVal>
          <c:yVal>
            <c:numRef>
              <c:f>'貢献利益　単価法'!$F$24:$F$29</c:f>
              <c:numCache>
                <c:formatCode>#,##0_);[Red]\(#,##0\)</c:formatCode>
                <c:ptCount val="6"/>
                <c:pt idx="0" formatCode="General">
                  <c:v>0</c:v>
                </c:pt>
                <c:pt idx="1">
                  <c:v>4500</c:v>
                </c:pt>
                <c:pt idx="2">
                  <c:v>3000</c:v>
                </c:pt>
                <c:pt idx="3" formatCode="General">
                  <c:v>0</c:v>
                </c:pt>
                <c:pt idx="4">
                  <c:v>3000</c:v>
                </c:pt>
                <c:pt idx="5">
                  <c:v>3000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'貢献利益　単価法'!$D$24:$D$29</c15:f>
                <c15:dlblRangeCache>
                  <c:ptCount val="6"/>
                  <c:pt idx="3">
                    <c:v>売上高</c:v>
                  </c:pt>
                  <c:pt idx="4">
                    <c:v>貢献利益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B08D-4155-9872-40865D8D8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593039"/>
        <c:axId val="512600111"/>
      </c:scatterChart>
      <c:valAx>
        <c:axId val="5125930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（売上高：百万円）</a:t>
                </a:r>
              </a:p>
            </c:rich>
          </c:tx>
          <c:layout>
            <c:manualLayout>
              <c:xMode val="edge"/>
              <c:yMode val="edge"/>
              <c:x val="0.80892368421052629"/>
              <c:y val="0.91396631944444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2600111"/>
        <c:crosses val="autoZero"/>
        <c:crossBetween val="midCat"/>
      </c:valAx>
      <c:valAx>
        <c:axId val="512600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（貢献利益：百万円）</a:t>
                </a:r>
              </a:p>
            </c:rich>
          </c:tx>
          <c:layout>
            <c:manualLayout>
              <c:xMode val="edge"/>
              <c:yMode val="edge"/>
              <c:x val="1.2997076023391813E-2"/>
              <c:y val="2.645833333333333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125930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31</xdr:row>
      <xdr:rowOff>71435</xdr:rowOff>
    </xdr:from>
    <xdr:to>
      <xdr:col>10</xdr:col>
      <xdr:colOff>339187</xdr:colOff>
      <xdr:row>45</xdr:row>
      <xdr:rowOff>84410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530B014-99D2-4A94-B16A-941C8CBF7D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45</xdr:row>
      <xdr:rowOff>157170</xdr:rowOff>
    </xdr:from>
    <xdr:to>
      <xdr:col>10</xdr:col>
      <xdr:colOff>353475</xdr:colOff>
      <xdr:row>59</xdr:row>
      <xdr:rowOff>170145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C09A69A-7ADE-48B4-B54C-7F73E5F77E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6DBF1-B36F-4960-BA94-38B5BB20FB4C}">
  <dimension ref="A1:M60"/>
  <sheetViews>
    <sheetView showGridLines="0" tabSelected="1" workbookViewId="0"/>
  </sheetViews>
  <sheetFormatPr defaultColWidth="0" defaultRowHeight="16.149999999999999" customHeight="1" zeroHeight="1" x14ac:dyDescent="0.45"/>
  <cols>
    <col min="1" max="2" width="0.77734375" customWidth="1"/>
    <col min="3" max="3" width="10.5546875" customWidth="1"/>
    <col min="4" max="4" width="5.5546875" customWidth="1"/>
    <col min="5" max="10" width="9.88671875" customWidth="1"/>
    <col min="11" max="11" width="5.77734375" customWidth="1"/>
    <col min="12" max="13" width="9.109375" hidden="1" customWidth="1"/>
    <col min="14" max="16384" width="8.88671875" hidden="1"/>
  </cols>
  <sheetData>
    <row r="1" spans="1:11" s="2" customFormat="1" ht="15" x14ac:dyDescent="0.45">
      <c r="A1" s="2" t="s">
        <v>5</v>
      </c>
    </row>
    <row r="2" spans="1:11" s="2" customFormat="1" ht="15" x14ac:dyDescent="0.45">
      <c r="A2" s="2" t="s">
        <v>11</v>
      </c>
    </row>
    <row r="3" spans="1:11" s="2" customFormat="1" ht="15" x14ac:dyDescent="0.45">
      <c r="A3" s="2" t="s">
        <v>10</v>
      </c>
    </row>
    <row r="4" spans="1:11" s="2" customFormat="1" ht="15" x14ac:dyDescent="0.45">
      <c r="A4" s="2" t="s">
        <v>0</v>
      </c>
    </row>
    <row r="5" spans="1:11" ht="15" customHeight="1" x14ac:dyDescent="0.45"/>
    <row r="6" spans="1:11" ht="5.0999999999999996" customHeight="1" x14ac:dyDescent="0.45"/>
    <row r="7" spans="1:11" ht="16.149999999999999" customHeight="1" x14ac:dyDescent="0.45">
      <c r="B7" s="3">
        <v>1</v>
      </c>
      <c r="C7" s="3" t="s">
        <v>1</v>
      </c>
      <c r="D7" s="2"/>
      <c r="E7" s="2"/>
      <c r="F7" s="2"/>
      <c r="G7" s="2"/>
      <c r="H7" s="2"/>
      <c r="I7" s="2"/>
      <c r="J7" s="2"/>
      <c r="K7" s="2"/>
    </row>
    <row r="8" spans="1:11" ht="16.149999999999999" customHeight="1" x14ac:dyDescent="0.45"/>
    <row r="9" spans="1:11" ht="16.149999999999999" customHeight="1" thickBot="1" x14ac:dyDescent="0.5">
      <c r="E9" s="20" t="s">
        <v>12</v>
      </c>
      <c r="F9" s="20" t="s">
        <v>13</v>
      </c>
      <c r="G9" s="17" t="s">
        <v>14</v>
      </c>
      <c r="H9" s="17" t="s">
        <v>9</v>
      </c>
    </row>
    <row r="10" spans="1:11" ht="16.149999999999999" customHeight="1" thickBot="1" x14ac:dyDescent="0.5">
      <c r="C10" t="s">
        <v>4</v>
      </c>
      <c r="D10" t="s">
        <v>0</v>
      </c>
      <c r="E10" s="9">
        <v>120</v>
      </c>
      <c r="F10" s="19">
        <v>100</v>
      </c>
      <c r="G10" s="23">
        <f>E10*F10</f>
        <v>12000</v>
      </c>
      <c r="H10" s="35">
        <f>G10/G$10</f>
        <v>1</v>
      </c>
    </row>
    <row r="11" spans="1:11" ht="16.149999999999999" customHeight="1" thickBot="1" x14ac:dyDescent="0.5">
      <c r="C11" t="s">
        <v>6</v>
      </c>
      <c r="D11" t="s">
        <v>0</v>
      </c>
      <c r="E11" s="10">
        <v>90</v>
      </c>
      <c r="F11" s="22">
        <f>F10</f>
        <v>100</v>
      </c>
      <c r="G11" s="38">
        <f>E11*F11</f>
        <v>9000</v>
      </c>
      <c r="H11" s="36">
        <f t="shared" ref="H11:H12" si="0">G11/G$10</f>
        <v>0.75</v>
      </c>
    </row>
    <row r="12" spans="1:11" ht="16.149999999999999" customHeight="1" thickBot="1" x14ac:dyDescent="0.5">
      <c r="C12" t="s">
        <v>7</v>
      </c>
      <c r="D12" t="s">
        <v>0</v>
      </c>
      <c r="E12" s="11">
        <f>E10-E11</f>
        <v>30</v>
      </c>
      <c r="F12" s="33">
        <f>F10</f>
        <v>100</v>
      </c>
      <c r="G12" s="21">
        <f>E12*F12</f>
        <v>3000</v>
      </c>
      <c r="H12" s="37">
        <f t="shared" si="0"/>
        <v>0.25</v>
      </c>
    </row>
    <row r="13" spans="1:11" ht="16.149999999999999" customHeight="1" thickTop="1" thickBot="1" x14ac:dyDescent="0.5"/>
    <row r="14" spans="1:11" ht="16.149999999999999" customHeight="1" thickBot="1" x14ac:dyDescent="0.5">
      <c r="C14" t="s">
        <v>19</v>
      </c>
      <c r="E14" s="26">
        <v>1.5</v>
      </c>
    </row>
    <row r="15" spans="1:11" ht="16.149999999999999" customHeight="1" x14ac:dyDescent="0.45">
      <c r="F15" s="5"/>
      <c r="G15" s="5"/>
      <c r="H15" s="5"/>
      <c r="I15" s="7"/>
      <c r="J15" s="5"/>
    </row>
    <row r="16" spans="1:11" ht="16.149999999999999" customHeight="1" x14ac:dyDescent="0.45">
      <c r="B16" s="3">
        <f>MAX($B$7:B13)+1</f>
        <v>2</v>
      </c>
      <c r="C16" s="3" t="s">
        <v>2</v>
      </c>
      <c r="D16" s="2"/>
      <c r="E16" s="2"/>
      <c r="F16" s="6"/>
      <c r="G16" s="6"/>
      <c r="H16" s="6"/>
      <c r="I16" s="6"/>
      <c r="J16" s="6"/>
      <c r="K16" s="2"/>
    </row>
    <row r="17" spans="2:11" ht="16.149999999999999" customHeight="1" x14ac:dyDescent="0.45">
      <c r="F17" s="5"/>
      <c r="G17" s="5"/>
      <c r="H17" s="5"/>
      <c r="I17" s="5"/>
      <c r="J17" s="5"/>
    </row>
    <row r="18" spans="2:11" ht="16.149999999999999" customHeight="1" x14ac:dyDescent="0.45">
      <c r="E18" s="17" t="s">
        <v>4</v>
      </c>
      <c r="F18" s="18" t="s">
        <v>8</v>
      </c>
      <c r="G18" s="18" t="s">
        <v>9</v>
      </c>
      <c r="H18" s="5"/>
      <c r="I18" s="5"/>
      <c r="J18" s="5"/>
    </row>
    <row r="19" spans="2:11" ht="16.149999999999999" customHeight="1" x14ac:dyDescent="0.45">
      <c r="C19" s="12" t="s">
        <v>4</v>
      </c>
      <c r="D19" s="12" t="s">
        <v>0</v>
      </c>
      <c r="E19" s="13">
        <f>G10</f>
        <v>12000</v>
      </c>
      <c r="F19" s="12"/>
      <c r="G19" s="12"/>
      <c r="H19" s="1"/>
      <c r="I19" s="1"/>
      <c r="J19" s="1"/>
      <c r="K19" s="4"/>
    </row>
    <row r="20" spans="2:11" ht="16.149999999999999" customHeight="1" x14ac:dyDescent="0.45">
      <c r="C20" s="28" t="s">
        <v>6</v>
      </c>
      <c r="D20" s="28" t="s">
        <v>0</v>
      </c>
      <c r="E20" s="28"/>
      <c r="F20" s="29">
        <f>G11</f>
        <v>9000</v>
      </c>
      <c r="G20" s="30">
        <f>F20/E19</f>
        <v>0.75</v>
      </c>
      <c r="H20" s="1"/>
      <c r="I20" s="1"/>
      <c r="J20" s="1"/>
      <c r="K20" s="4"/>
    </row>
    <row r="21" spans="2:11" ht="16.149999999999999" customHeight="1" thickBot="1" x14ac:dyDescent="0.5">
      <c r="C21" s="31" t="s">
        <v>7</v>
      </c>
      <c r="D21" s="32" t="s">
        <v>0</v>
      </c>
      <c r="E21" s="32"/>
      <c r="F21" s="33">
        <f>G12</f>
        <v>3000</v>
      </c>
      <c r="G21" s="34">
        <f>F21/E19</f>
        <v>0.25</v>
      </c>
      <c r="H21" s="1"/>
      <c r="I21" s="1"/>
      <c r="J21" s="1"/>
      <c r="K21" s="4"/>
    </row>
    <row r="22" spans="2:11" ht="16.149999999999999" customHeight="1" thickTop="1" x14ac:dyDescent="0.45">
      <c r="C22" s="1"/>
      <c r="D22" s="1"/>
      <c r="E22" s="1"/>
      <c r="F22" s="1"/>
      <c r="G22" s="1"/>
      <c r="H22" s="1"/>
      <c r="I22" s="1"/>
      <c r="J22" s="1"/>
      <c r="K22" s="4"/>
    </row>
    <row r="23" spans="2:11" ht="16.149999999999999" customHeight="1" thickBot="1" x14ac:dyDescent="0.5">
      <c r="E23" s="17" t="s">
        <v>15</v>
      </c>
      <c r="F23" s="17" t="s">
        <v>16</v>
      </c>
    </row>
    <row r="24" spans="2:11" ht="16.149999999999999" customHeight="1" thickBot="1" x14ac:dyDescent="0.5">
      <c r="E24">
        <v>0</v>
      </c>
      <c r="F24">
        <v>0</v>
      </c>
      <c r="G24" s="24">
        <f>G10*E14</f>
        <v>18000</v>
      </c>
      <c r="H24" t="s">
        <v>17</v>
      </c>
    </row>
    <row r="25" spans="2:11" ht="16.149999999999999" customHeight="1" thickBot="1" x14ac:dyDescent="0.5">
      <c r="E25" s="16">
        <f>G24</f>
        <v>18000</v>
      </c>
      <c r="F25" s="16">
        <f>G25</f>
        <v>4500</v>
      </c>
      <c r="G25" s="25">
        <f>G24*H12</f>
        <v>4500</v>
      </c>
      <c r="H25" t="s">
        <v>18</v>
      </c>
    </row>
    <row r="26" spans="2:11" ht="16.149999999999999" customHeight="1" thickBot="1" x14ac:dyDescent="0.5">
      <c r="E26" s="16">
        <f>G26</f>
        <v>12000</v>
      </c>
      <c r="F26" s="16">
        <f>G27</f>
        <v>3000</v>
      </c>
      <c r="G26" s="25">
        <f>G10</f>
        <v>12000</v>
      </c>
      <c r="H26" t="s">
        <v>4</v>
      </c>
    </row>
    <row r="27" spans="2:11" ht="16.149999999999999" customHeight="1" thickBot="1" x14ac:dyDescent="0.5">
      <c r="D27" s="39" t="s">
        <v>4</v>
      </c>
      <c r="E27" s="16">
        <f>G26</f>
        <v>12000</v>
      </c>
      <c r="F27" s="15">
        <v>0</v>
      </c>
      <c r="G27" s="27">
        <f>G12</f>
        <v>3000</v>
      </c>
      <c r="H27" t="s">
        <v>7</v>
      </c>
    </row>
    <row r="28" spans="2:11" ht="16.149999999999999" customHeight="1" x14ac:dyDescent="0.45">
      <c r="D28" s="40" t="s">
        <v>7</v>
      </c>
      <c r="E28" s="15">
        <v>0</v>
      </c>
      <c r="F28" s="16">
        <f>G27</f>
        <v>3000</v>
      </c>
    </row>
    <row r="29" spans="2:11" ht="16.149999999999999" customHeight="1" x14ac:dyDescent="0.45">
      <c r="E29" s="14">
        <f>G26</f>
        <v>12000</v>
      </c>
      <c r="F29" s="14">
        <f>G27</f>
        <v>3000</v>
      </c>
    </row>
    <row r="30" spans="2:11" ht="16.149999999999999" customHeight="1" x14ac:dyDescent="0.45">
      <c r="E30" s="8"/>
      <c r="F30" s="8"/>
      <c r="G30" s="8"/>
      <c r="H30" s="8"/>
      <c r="I30" s="8"/>
      <c r="J30" s="8"/>
    </row>
    <row r="31" spans="2:11" ht="16.149999999999999" customHeight="1" x14ac:dyDescent="0.45">
      <c r="B31" s="3">
        <f>MAX($B$7:B30)+1</f>
        <v>3</v>
      </c>
      <c r="C31" s="3" t="s">
        <v>3</v>
      </c>
      <c r="D31" s="2"/>
      <c r="E31" s="2"/>
      <c r="F31" s="2"/>
      <c r="G31" s="2"/>
      <c r="H31" s="2"/>
      <c r="I31" s="2"/>
      <c r="J31" s="2"/>
      <c r="K31" s="2"/>
    </row>
    <row r="32" spans="2:11" ht="16.149999999999999" customHeight="1" x14ac:dyDescent="0.45"/>
    <row r="33" ht="16.149999999999999" customHeight="1" x14ac:dyDescent="0.45"/>
    <row r="34" ht="16.149999999999999" customHeight="1" x14ac:dyDescent="0.45"/>
    <row r="35" ht="16.149999999999999" customHeight="1" x14ac:dyDescent="0.45"/>
    <row r="36" ht="16.149999999999999" customHeight="1" x14ac:dyDescent="0.45"/>
    <row r="37" ht="16.149999999999999" customHeight="1" x14ac:dyDescent="0.45"/>
    <row r="38" ht="16.149999999999999" customHeight="1" x14ac:dyDescent="0.45"/>
    <row r="39" ht="16.149999999999999" customHeight="1" x14ac:dyDescent="0.45"/>
    <row r="40" ht="16.149999999999999" customHeight="1" x14ac:dyDescent="0.45"/>
    <row r="41" ht="16.149999999999999" customHeight="1" x14ac:dyDescent="0.45"/>
    <row r="42" ht="16.149999999999999" customHeight="1" x14ac:dyDescent="0.45"/>
    <row r="43" ht="16.149999999999999" customHeight="1" x14ac:dyDescent="0.45"/>
    <row r="44" ht="16.149999999999999" customHeight="1" x14ac:dyDescent="0.45"/>
    <row r="45" ht="16.149999999999999" customHeight="1" x14ac:dyDescent="0.45"/>
    <row r="46" ht="16.149999999999999" customHeight="1" x14ac:dyDescent="0.45"/>
    <row r="47" ht="16.149999999999999" customHeight="1" x14ac:dyDescent="0.45"/>
    <row r="48" ht="16.149999999999999" customHeight="1" x14ac:dyDescent="0.45"/>
    <row r="49" ht="16.149999999999999" customHeight="1" x14ac:dyDescent="0.45"/>
    <row r="50" ht="16.149999999999999" customHeight="1" x14ac:dyDescent="0.45"/>
    <row r="51" ht="16.149999999999999" customHeight="1" x14ac:dyDescent="0.45"/>
    <row r="52" ht="16.149999999999999" customHeight="1" x14ac:dyDescent="0.45"/>
    <row r="53" ht="16.149999999999999" customHeight="1" x14ac:dyDescent="0.45"/>
    <row r="54" ht="16.149999999999999" customHeight="1" x14ac:dyDescent="0.45"/>
    <row r="55" ht="16.149999999999999" customHeight="1" x14ac:dyDescent="0.45"/>
    <row r="56" ht="16.149999999999999" customHeight="1" x14ac:dyDescent="0.45"/>
    <row r="57" ht="16.149999999999999" customHeight="1" x14ac:dyDescent="0.45"/>
    <row r="58" ht="16.149999999999999" customHeight="1" x14ac:dyDescent="0.45"/>
    <row r="59" ht="16.149999999999999" customHeight="1" x14ac:dyDescent="0.45"/>
    <row r="60" ht="16.149999999999999" customHeight="1" x14ac:dyDescent="0.45"/>
  </sheetData>
  <phoneticPr fontId="1"/>
  <pageMargins left="0.7" right="0.7" top="0.75" bottom="0.75" header="0.3" footer="0.3"/>
  <pageSetup paperSize="9" orientation="portrait" r:id="rId1"/>
  <ignoredErrors>
    <ignoredError sqref="E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貢献利益　単価法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2021-03-22T10:06:41Z</dcterms:created>
  <dcterms:modified xsi:type="dcterms:W3CDTF">2021-03-22T11:13:49Z</dcterms:modified>
  <cp:category/>
  <cp:contentStatus/>
</cp:coreProperties>
</file>