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15" documentId="8_{053B363C-8BA3-471E-A419-26722F02AD6C}" xr6:coauthVersionLast="47" xr6:coauthVersionMax="47" xr10:uidLastSave="{97458E34-7777-4893-859C-A0657C14E393}"/>
  <bookViews>
    <workbookView xWindow="-98" yWindow="-98" windowWidth="20715" windowHeight="13276" tabRatio="833" xr2:uid="{68E2C076-72C9-4123-A12C-10F250F0AE54}"/>
  </bookViews>
  <sheets>
    <sheet name="NPV-定額回収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1" l="1"/>
  <c r="C49" i="11"/>
  <c r="B49" i="11" s="1"/>
  <c r="D40" i="11"/>
  <c r="C15" i="11"/>
  <c r="D50" i="11" l="1"/>
  <c r="B50" i="11"/>
  <c r="C46" i="11"/>
  <c r="B46" i="11" s="1"/>
  <c r="D49" i="11"/>
  <c r="C44" i="11"/>
  <c r="B44" i="11" s="1"/>
  <c r="C43" i="11"/>
  <c r="B43" i="11" s="1"/>
  <c r="C45" i="11"/>
  <c r="B45" i="11" s="1"/>
  <c r="C42" i="11"/>
  <c r="B42" i="11" s="1"/>
  <c r="C41" i="11"/>
  <c r="B41" i="11" s="1"/>
  <c r="C48" i="11"/>
  <c r="B48" i="11" s="1"/>
  <c r="C47" i="11"/>
  <c r="B47" i="11" s="1"/>
  <c r="D48" i="11" l="1"/>
  <c r="D47" i="11"/>
  <c r="D46" i="11"/>
  <c r="D42" i="11"/>
  <c r="D45" i="11"/>
  <c r="D41" i="11"/>
  <c r="D43" i="11"/>
  <c r="D44" i="11"/>
</calcChain>
</file>

<file path=xl/sharedStrings.xml><?xml version="1.0" encoding="utf-8"?>
<sst xmlns="http://schemas.openxmlformats.org/spreadsheetml/2006/main" count="22" uniqueCount="21">
  <si>
    <t>サンプル_単純例</t>
    <rPh sb="5" eb="7">
      <t>タンジュン</t>
    </rPh>
    <rPh sb="7" eb="8">
      <t>レイ</t>
    </rPh>
    <phoneticPr fontId="3"/>
  </si>
  <si>
    <t>百万円</t>
    <rPh sb="0" eb="3">
      <t>ヒャクマンエン</t>
    </rPh>
    <phoneticPr fontId="3"/>
  </si>
  <si>
    <t>入力</t>
    <rPh sb="0" eb="2">
      <t>ニュウリョク</t>
    </rPh>
    <phoneticPr fontId="3"/>
  </si>
  <si>
    <t>投資意思決定</t>
    <rPh sb="0" eb="6">
      <t>トウシイシケッテイ</t>
    </rPh>
    <phoneticPr fontId="3"/>
  </si>
  <si>
    <t>グラフ</t>
    <phoneticPr fontId="2"/>
  </si>
  <si>
    <t>●グラフ元</t>
    <rPh sb="4" eb="5">
      <t>モト</t>
    </rPh>
    <phoneticPr fontId="2"/>
  </si>
  <si>
    <t>初期投資額</t>
    <rPh sb="0" eb="5">
      <t>ショキトウシガク</t>
    </rPh>
    <phoneticPr fontId="2"/>
  </si>
  <si>
    <t>初期投資</t>
    <rPh sb="0" eb="2">
      <t>ショキ</t>
    </rPh>
    <rPh sb="2" eb="4">
      <t>トウシ</t>
    </rPh>
    <phoneticPr fontId="2"/>
  </si>
  <si>
    <t>年</t>
    <rPh sb="0" eb="1">
      <t>ネン</t>
    </rPh>
    <phoneticPr fontId="2"/>
  </si>
  <si>
    <t>ラベル</t>
    <phoneticPr fontId="2"/>
  </si>
  <si>
    <t>x軸</t>
    <rPh sb="1" eb="2">
      <t>ジク</t>
    </rPh>
    <phoneticPr fontId="2"/>
  </si>
  <si>
    <t>ｙ軸</t>
    <rPh sb="1" eb="2">
      <t>ジク</t>
    </rPh>
    <phoneticPr fontId="2"/>
  </si>
  <si>
    <t>割引率</t>
    <rPh sb="0" eb="3">
      <t>ワリビキリツ</t>
    </rPh>
    <phoneticPr fontId="2"/>
  </si>
  <si>
    <t>％/年</t>
    <rPh sb="2" eb="3">
      <t>ネン</t>
    </rPh>
    <phoneticPr fontId="2"/>
  </si>
  <si>
    <t>NPV</t>
    <phoneticPr fontId="2"/>
  </si>
  <si>
    <t>正味現在価値法 NPV - 定額回収</t>
    <rPh sb="0" eb="7">
      <t>ショウミゲンザイカチホウ</t>
    </rPh>
    <rPh sb="14" eb="16">
      <t>テイガク</t>
    </rPh>
    <rPh sb="15" eb="16">
      <t>ガク</t>
    </rPh>
    <rPh sb="16" eb="18">
      <t>カイシュウ</t>
    </rPh>
    <phoneticPr fontId="3"/>
  </si>
  <si>
    <t>百万円</t>
    <rPh sb="0" eb="3">
      <t>ヒャクマンエン</t>
    </rPh>
    <phoneticPr fontId="2"/>
  </si>
  <si>
    <t>回収額</t>
    <rPh sb="0" eb="2">
      <t>カイシュウ</t>
    </rPh>
    <rPh sb="2" eb="3">
      <t>ガク</t>
    </rPh>
    <phoneticPr fontId="2"/>
  </si>
  <si>
    <t>回収期間</t>
    <rPh sb="0" eb="4">
      <t>カイシュウキカン</t>
    </rPh>
    <phoneticPr fontId="2"/>
  </si>
  <si>
    <t>NPVの計算</t>
    <rPh sb="4" eb="6">
      <t>ケイサン</t>
    </rPh>
    <phoneticPr fontId="3"/>
  </si>
  <si>
    <t>←初期投資額はキャッシュアウトなのでマイナス値を入力</t>
    <rPh sb="1" eb="6">
      <t>ショキトウシガク</t>
    </rPh>
    <rPh sb="22" eb="23">
      <t>チ</t>
    </rPh>
    <rPh sb="24" eb="26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</si>
</sst>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  <xf numFmtId="38" fontId="8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2" borderId="0" xfId="0" applyFont="1" applyFill="1" applyAlignment="1"/>
    <xf numFmtId="0" fontId="4" fillId="0" borderId="0" xfId="0" applyFont="1">
      <alignment vertical="center"/>
    </xf>
    <xf numFmtId="0" fontId="5" fillId="2" borderId="0" xfId="0" applyFont="1" applyFill="1" applyAlignment="1"/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4" fillId="0" borderId="1" xfId="0" applyFont="1" applyBorder="1">
      <alignment vertical="center"/>
    </xf>
    <xf numFmtId="38" fontId="4" fillId="0" borderId="1" xfId="1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38" fontId="4" fillId="0" borderId="0" xfId="0" applyNumberFormat="1" applyFont="1">
      <alignment vertical="center"/>
    </xf>
    <xf numFmtId="0" fontId="4" fillId="0" borderId="0" xfId="0" applyFont="1" applyFill="1" applyAlignment="1"/>
    <xf numFmtId="0" fontId="4" fillId="0" borderId="0" xfId="0" applyFont="1" applyFill="1">
      <alignment vertical="center"/>
    </xf>
    <xf numFmtId="0" fontId="7" fillId="0" borderId="0" xfId="0" applyFont="1" applyFill="1" applyAlignment="1"/>
    <xf numFmtId="0" fontId="7" fillId="0" borderId="7" xfId="0" applyFont="1" applyFill="1" applyBorder="1" applyAlignment="1"/>
    <xf numFmtId="0" fontId="7" fillId="0" borderId="9" xfId="0" applyFont="1" applyFill="1" applyBorder="1" applyAlignment="1"/>
    <xf numFmtId="0" fontId="7" fillId="0" borderId="1" xfId="0" applyFont="1" applyFill="1" applyBorder="1" applyAlignment="1"/>
    <xf numFmtId="0" fontId="7" fillId="0" borderId="6" xfId="0" applyFont="1" applyFill="1" applyBorder="1" applyAlignment="1"/>
    <xf numFmtId="38" fontId="6" fillId="3" borderId="3" xfId="1" applyFont="1" applyFill="1" applyBorder="1" applyAlignment="1"/>
    <xf numFmtId="38" fontId="6" fillId="3" borderId="4" xfId="1" applyFont="1" applyFill="1" applyBorder="1" applyAlignment="1"/>
    <xf numFmtId="176" fontId="6" fillId="3" borderId="5" xfId="4" applyNumberFormat="1" applyFont="1" applyFill="1" applyBorder="1" applyAlignment="1"/>
    <xf numFmtId="38" fontId="7" fillId="0" borderId="2" xfId="1" applyFont="1" applyFill="1" applyBorder="1" applyAlignment="1"/>
    <xf numFmtId="38" fontId="4" fillId="0" borderId="7" xfId="0" applyNumberFormat="1" applyFont="1" applyBorder="1">
      <alignment vertical="center"/>
    </xf>
    <xf numFmtId="38" fontId="4" fillId="0" borderId="7" xfId="1" applyFont="1" applyBorder="1">
      <alignment vertical="center"/>
    </xf>
    <xf numFmtId="0" fontId="7" fillId="0" borderId="0" xfId="0" applyFont="1">
      <alignment vertical="center"/>
    </xf>
  </cellXfs>
  <cellStyles count="5">
    <cellStyle name="パーセント" xfId="4" builtinId="5"/>
    <cellStyle name="桁区切り" xfId="1" builtinId="6"/>
    <cellStyle name="桁区切り 2" xfId="3" xr:uid="{D1E94E73-4E06-46D4-91A6-66A927AF8370}"/>
    <cellStyle name="標準" xfId="0" builtinId="0"/>
    <cellStyle name="標準 2" xfId="2" xr:uid="{9C8304D8-48D8-410C-B73D-FF8600BF0B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 altLang="ja-JP" b="1"/>
              <a:t>NPV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228698830409357"/>
          <c:y val="0.15208250000000001"/>
          <c:w val="0.87728903508771927"/>
          <c:h val="0.71373638888888891"/>
        </c:manualLayout>
      </c:layout>
      <c:scatterChart>
        <c:scatterStyle val="lineMarker"/>
        <c:varyColors val="0"/>
        <c:ser>
          <c:idx val="0"/>
          <c:order val="0"/>
          <c:tx>
            <c:v>NPV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08EAD830-28D0-4BD4-AB93-66010E51400F}" type="CELLRANGE">
                      <a:rPr lang="en-US" altLang="ja-JP"/>
                      <a:pPr/>
                      <a:t>[CELLRANGE]</a:t>
                    </a:fld>
                    <a:r>
                      <a:rPr lang="en-US" altLang="ja-JP" baseline="0"/>
                      <a:t>, </a:t>
                    </a:r>
                    <a:fld id="{A57961AD-D5DC-492C-BC8F-DD8C14A5DF41}" type="YVALUE">
                      <a:rPr lang="en-US" altLang="ja-JP" baseline="0"/>
                      <a:pPr/>
                      <a:t>[Y 値]</a:t>
                    </a:fld>
                    <a:endParaRPr lang="en-US" altLang="ja-JP" baseline="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13A9-453B-BC8C-3F0D8B6305B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AF1EC6D-56FE-4D93-8D3B-8E5F991A6DB5}" type="CELLRANGE">
                      <a:rPr lang="en-US" altLang="ja-JP"/>
                      <a:pPr/>
                      <a:t>[CELLRANGE]</a:t>
                    </a:fld>
                    <a:r>
                      <a:rPr lang="en-US" altLang="ja-JP" baseline="0"/>
                      <a:t>, </a:t>
                    </a:r>
                    <a:fld id="{5EC95A4F-54C7-494A-8B6E-47A82E295609}" type="YVALUE">
                      <a:rPr lang="en-US" altLang="ja-JP" baseline="0"/>
                      <a:pPr/>
                      <a:t>[Y 値]</a:t>
                    </a:fld>
                    <a:endParaRPr lang="en-US" altLang="ja-JP" baseline="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13A9-453B-BC8C-3F0D8B6305B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42674E3-95E7-4BA8-97DB-B3A5DBE9B607}" type="CELLRANGE">
                      <a:rPr lang="en-US" altLang="ja-JP"/>
                      <a:pPr/>
                      <a:t>[CELLRANGE]</a:t>
                    </a:fld>
                    <a:r>
                      <a:rPr lang="en-US" altLang="ja-JP" baseline="0"/>
                      <a:t>, </a:t>
                    </a:r>
                    <a:fld id="{3732AF1F-012A-4712-8474-86B7F6F5B420}" type="YVALUE">
                      <a:rPr lang="en-US" altLang="ja-JP" baseline="0"/>
                      <a:pPr/>
                      <a:t>[Y 値]</a:t>
                    </a:fld>
                    <a:endParaRPr lang="en-US" altLang="ja-JP" baseline="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13A9-453B-BC8C-3F0D8B6305B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E9DC111-174C-4032-93EA-3EB860704BA1}" type="CELLRANGE">
                      <a:rPr lang="en-US" altLang="ja-JP"/>
                      <a:pPr/>
                      <a:t>[CELLRANGE]</a:t>
                    </a:fld>
                    <a:r>
                      <a:rPr lang="en-US" altLang="ja-JP" baseline="0"/>
                      <a:t>, </a:t>
                    </a:r>
                    <a:fld id="{1B878CDA-0710-4849-85E9-C200805498BB}" type="YVALUE">
                      <a:rPr lang="en-US" altLang="ja-JP" baseline="0"/>
                      <a:pPr/>
                      <a:t>[Y 値]</a:t>
                    </a:fld>
                    <a:endParaRPr lang="en-US" altLang="ja-JP" baseline="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13A9-453B-BC8C-3F0D8B6305B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0C6E4C1-279C-4FAA-ACEA-014CC887E7BD}" type="CELLRANGE">
                      <a:rPr lang="en-US" altLang="ja-JP"/>
                      <a:pPr/>
                      <a:t>[CELLRANGE]</a:t>
                    </a:fld>
                    <a:r>
                      <a:rPr lang="en-US" altLang="ja-JP" baseline="0"/>
                      <a:t>, </a:t>
                    </a:r>
                    <a:fld id="{0A1383A7-DCC1-4B9B-9505-2E21F5756359}" type="YVALUE">
                      <a:rPr lang="en-US" altLang="ja-JP" baseline="0"/>
                      <a:pPr/>
                      <a:t>[Y 値]</a:t>
                    </a:fld>
                    <a:endParaRPr lang="en-US" altLang="ja-JP" baseline="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13A9-453B-BC8C-3F0D8B6305B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1F03D70-3C55-4290-A67B-CD811A152C0B}" type="CELLRANGE">
                      <a:rPr lang="en-US" altLang="ja-JP"/>
                      <a:pPr/>
                      <a:t>[CELLRANGE]</a:t>
                    </a:fld>
                    <a:r>
                      <a:rPr lang="en-US" altLang="ja-JP" baseline="0"/>
                      <a:t>, </a:t>
                    </a:r>
                    <a:fld id="{5D63CB1B-2CD2-44DD-ABE8-1A95FF672800}" type="YVALUE">
                      <a:rPr lang="en-US" altLang="ja-JP" baseline="0"/>
                      <a:pPr/>
                      <a:t>[Y 値]</a:t>
                    </a:fld>
                    <a:endParaRPr lang="en-US" altLang="ja-JP" baseline="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13A9-453B-BC8C-3F0D8B6305B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8776488-EC14-409C-B2A7-8202FC13DA98}" type="CELLRANGE">
                      <a:rPr lang="en-US" altLang="ja-JP"/>
                      <a:pPr/>
                      <a:t>[CELLRANGE]</a:t>
                    </a:fld>
                    <a:r>
                      <a:rPr lang="en-US" altLang="ja-JP" baseline="0"/>
                      <a:t>, </a:t>
                    </a:r>
                    <a:fld id="{8DD7E49F-4B2A-4A3E-A8B9-A923A4CA3681}" type="YVALUE">
                      <a:rPr lang="en-US" altLang="ja-JP" baseline="0"/>
                      <a:pPr/>
                      <a:t>[Y 値]</a:t>
                    </a:fld>
                    <a:endParaRPr lang="en-US" altLang="ja-JP" baseline="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13A9-453B-BC8C-3F0D8B6305B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2C53CED-1653-4829-915C-B30CEB0D6606}" type="CELLRANGE">
                      <a:rPr lang="en-US" altLang="ja-JP"/>
                      <a:pPr/>
                      <a:t>[CELLRANGE]</a:t>
                    </a:fld>
                    <a:r>
                      <a:rPr lang="en-US" altLang="ja-JP" baseline="0"/>
                      <a:t>, </a:t>
                    </a:r>
                    <a:fld id="{26728CFA-3D4B-435E-9089-16E4A78DF8FF}" type="YVALUE">
                      <a:rPr lang="en-US" altLang="ja-JP" baseline="0"/>
                      <a:pPr/>
                      <a:t>[Y 値]</a:t>
                    </a:fld>
                    <a:endParaRPr lang="en-US" altLang="ja-JP" baseline="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13A9-453B-BC8C-3F0D8B6305B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17EADB4D-B8D2-4342-89D3-68E522A74C2B}" type="CELLRANGE">
                      <a:rPr lang="en-US" altLang="ja-JP"/>
                      <a:pPr/>
                      <a:t>[CELLRANGE]</a:t>
                    </a:fld>
                    <a:r>
                      <a:rPr lang="en-US" altLang="ja-JP" baseline="0"/>
                      <a:t>, </a:t>
                    </a:r>
                    <a:fld id="{6E034889-9B59-4391-BFA0-5B91AE3F3CFA}" type="YVALUE">
                      <a:rPr lang="en-US" altLang="ja-JP" baseline="0"/>
                      <a:pPr/>
                      <a:t>[Y 値]</a:t>
                    </a:fld>
                    <a:endParaRPr lang="en-US" altLang="ja-JP" baseline="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13A9-453B-BC8C-3F0D8B6305B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888879D1-43A3-4223-8E11-1C64E348CE8A}" type="CELLRANGE">
                      <a:rPr lang="en-US" altLang="ja-JP"/>
                      <a:pPr/>
                      <a:t>[CELLRANGE]</a:t>
                    </a:fld>
                    <a:r>
                      <a:rPr lang="en-US" altLang="ja-JP" baseline="0"/>
                      <a:t>, </a:t>
                    </a:r>
                    <a:fld id="{C0FCC5CA-3B81-4F3C-9994-2407A874BAF5}" type="YVALUE">
                      <a:rPr lang="en-US" altLang="ja-JP" baseline="0"/>
                      <a:pPr/>
                      <a:t>[Y 値]</a:t>
                    </a:fld>
                    <a:endParaRPr lang="en-US" altLang="ja-JP" baseline="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13A9-453B-BC8C-3F0D8B6305B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C91C7B4A-40E2-45E6-8482-682E637AD92D}" type="CELLRANGE">
                      <a:rPr lang="en-US" altLang="ja-JP"/>
                      <a:pPr/>
                      <a:t>[CELLRANGE]</a:t>
                    </a:fld>
                    <a:r>
                      <a:rPr lang="en-US" altLang="ja-JP" baseline="0"/>
                      <a:t>, </a:t>
                    </a:r>
                    <a:fld id="{524605ED-B3D8-4341-8E9C-7B486B74FD54}" type="YVALUE">
                      <a:rPr lang="en-US" altLang="ja-JP" baseline="0"/>
                      <a:pPr/>
                      <a:t>[Y 値]</a:t>
                    </a:fld>
                    <a:endParaRPr lang="en-US" altLang="ja-JP" baseline="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13A9-453B-BC8C-3F0D8B6305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'NPV-定額回収'!$C$40:$C$50</c:f>
              <c:numCache>
                <c:formatCode>#,##0_);[Red]\(#,##0\)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'NPV-定額回収'!$D$40:$D$50</c:f>
              <c:numCache>
                <c:formatCode>#,##0_);[Red]\(#,##0\)</c:formatCode>
                <c:ptCount val="11"/>
                <c:pt idx="0">
                  <c:v>-50000</c:v>
                </c:pt>
                <c:pt idx="1">
                  <c:v>-45500</c:v>
                </c:pt>
                <c:pt idx="2">
                  <c:v>-40549.999999999993</c:v>
                </c:pt>
                <c:pt idx="3">
                  <c:v>-35104.999999999985</c:v>
                </c:pt>
                <c:pt idx="4">
                  <c:v>-29115.499999999985</c:v>
                </c:pt>
                <c:pt idx="5">
                  <c:v>-22527.049999999974</c:v>
                </c:pt>
                <c:pt idx="6">
                  <c:v>-15279.754999999976</c:v>
                </c:pt>
                <c:pt idx="7">
                  <c:v>-7307.7304999999542</c:v>
                </c:pt>
                <c:pt idx="8">
                  <c:v>1461.4964500000497</c:v>
                </c:pt>
                <c:pt idx="9">
                  <c:v>11107.646095000055</c:v>
                </c:pt>
                <c:pt idx="10">
                  <c:v>21718.410704500086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'NPV-定額回収'!$B$40:$B$50</c15:f>
                <c15:dlblRangeCache>
                  <c:ptCount val="11"/>
                  <c:pt idx="0">
                    <c:v>初期投資額</c:v>
                  </c:pt>
                  <c:pt idx="1">
                    <c:v>1年目</c:v>
                  </c:pt>
                  <c:pt idx="2">
                    <c:v>2年目</c:v>
                  </c:pt>
                  <c:pt idx="3">
                    <c:v>3年目</c:v>
                  </c:pt>
                  <c:pt idx="4">
                    <c:v>4年目</c:v>
                  </c:pt>
                  <c:pt idx="5">
                    <c:v>5年目</c:v>
                  </c:pt>
                  <c:pt idx="6">
                    <c:v>6年目</c:v>
                  </c:pt>
                  <c:pt idx="7">
                    <c:v>7年目</c:v>
                  </c:pt>
                  <c:pt idx="8">
                    <c:v>8年目</c:v>
                  </c:pt>
                  <c:pt idx="9">
                    <c:v>9年目</c:v>
                  </c:pt>
                  <c:pt idx="10">
                    <c:v>10年目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13A9-453B-BC8C-3F0D8B630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1658160"/>
        <c:axId val="1861658992"/>
      </c:scatterChart>
      <c:valAx>
        <c:axId val="1861658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91860789473684223"/>
              <c:y val="0.927645277777777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2857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861658992"/>
        <c:crosses val="autoZero"/>
        <c:crossBetween val="midCat"/>
      </c:valAx>
      <c:valAx>
        <c:axId val="186165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 sz="900"/>
                  <a:t>（百万円）</a:t>
                </a:r>
              </a:p>
            </c:rich>
          </c:tx>
          <c:layout>
            <c:manualLayout>
              <c:xMode val="edge"/>
              <c:yMode val="edge"/>
              <c:x val="2.7850877192982456E-2"/>
              <c:y val="3.93238888888888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861658160"/>
        <c:crosses val="autoZero"/>
        <c:crossBetween val="midCat"/>
        <c:majorUnit val="20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80962</xdr:colOff>
      <xdr:row>17</xdr:row>
      <xdr:rowOff>95248</xdr:rowOff>
    </xdr:from>
    <xdr:to>
      <xdr:col>10</xdr:col>
      <xdr:colOff>286800</xdr:colOff>
      <xdr:row>36</xdr:row>
      <xdr:rowOff>75748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8DA0142-6B70-4E6E-B6A2-7B0A205F58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AB250-5D68-4EBB-BA8A-AEF198267497}">
  <dimension ref="A1:L51"/>
  <sheetViews>
    <sheetView tabSelected="1" zoomScaleNormal="100" workbookViewId="0"/>
  </sheetViews>
  <sheetFormatPr defaultColWidth="0" defaultRowHeight="15" customHeight="1" zeroHeight="1" x14ac:dyDescent="0.7"/>
  <cols>
    <col min="1" max="1" width="0.8125" style="2" customWidth="1"/>
    <col min="2" max="3" width="9.5625" style="2" customWidth="1"/>
    <col min="4" max="4" width="10.5625" style="2" customWidth="1"/>
    <col min="5" max="10" width="9.5625" style="2" customWidth="1"/>
    <col min="11" max="11" width="8.5625" style="2" customWidth="1"/>
    <col min="12" max="12" width="0.8125" style="2" customWidth="1"/>
    <col min="13" max="16384" width="9" style="2" hidden="1"/>
  </cols>
  <sheetData>
    <row r="1" spans="2:11" x14ac:dyDescent="0.45">
      <c r="B1" s="1" t="s">
        <v>3</v>
      </c>
      <c r="C1" s="1"/>
      <c r="D1" s="1"/>
      <c r="E1" s="1"/>
      <c r="F1" s="1"/>
      <c r="G1" s="1"/>
      <c r="H1" s="1"/>
      <c r="I1" s="1"/>
      <c r="J1" s="1"/>
      <c r="K1" s="4"/>
    </row>
    <row r="2" spans="2:11" x14ac:dyDescent="0.45">
      <c r="B2" s="1" t="s">
        <v>15</v>
      </c>
      <c r="C2" s="1"/>
      <c r="D2" s="1"/>
      <c r="E2" s="1"/>
      <c r="F2" s="1"/>
      <c r="G2" s="1"/>
      <c r="H2" s="1"/>
      <c r="I2" s="1"/>
      <c r="J2" s="1"/>
      <c r="K2" s="4"/>
    </row>
    <row r="3" spans="2:11" x14ac:dyDescent="0.45">
      <c r="B3" s="1" t="s">
        <v>0</v>
      </c>
      <c r="C3" s="1"/>
      <c r="D3" s="1"/>
      <c r="E3" s="1"/>
      <c r="F3" s="1"/>
      <c r="G3" s="1"/>
      <c r="H3" s="1"/>
      <c r="I3" s="1"/>
      <c r="J3" s="1"/>
      <c r="K3" s="4"/>
    </row>
    <row r="4" spans="2:11" x14ac:dyDescent="0.45">
      <c r="B4" s="1" t="s">
        <v>1</v>
      </c>
      <c r="C4" s="1"/>
      <c r="D4" s="1"/>
      <c r="E4" s="1"/>
      <c r="F4" s="1"/>
      <c r="G4" s="1"/>
      <c r="H4" s="1"/>
      <c r="I4" s="1"/>
      <c r="J4" s="1"/>
      <c r="K4" s="4"/>
    </row>
    <row r="5" spans="2:11" ht="15" customHeight="1" x14ac:dyDescent="0.7"/>
    <row r="6" spans="2:11" x14ac:dyDescent="0.45">
      <c r="B6" s="3" t="s">
        <v>2</v>
      </c>
      <c r="C6" s="1"/>
      <c r="D6" s="1"/>
      <c r="E6" s="1"/>
      <c r="F6" s="1"/>
      <c r="G6" s="1"/>
      <c r="H6" s="1"/>
      <c r="I6" s="1"/>
      <c r="J6" s="1"/>
      <c r="K6" s="4"/>
    </row>
    <row r="7" spans="2:11" ht="15.4" thickBot="1" x14ac:dyDescent="0.5">
      <c r="B7" s="14"/>
      <c r="C7" s="14"/>
      <c r="D7" s="13"/>
      <c r="E7" s="13"/>
      <c r="F7" s="13"/>
      <c r="G7" s="13"/>
      <c r="H7" s="13"/>
      <c r="I7" s="11"/>
      <c r="J7" s="11"/>
      <c r="K7" s="12"/>
    </row>
    <row r="8" spans="2:11" x14ac:dyDescent="0.45">
      <c r="B8" s="13" t="s">
        <v>7</v>
      </c>
      <c r="C8" s="13" t="s">
        <v>16</v>
      </c>
      <c r="D8" s="18">
        <v>-50000</v>
      </c>
      <c r="E8" s="13" t="s">
        <v>20</v>
      </c>
      <c r="F8" s="13"/>
      <c r="G8" s="13"/>
      <c r="H8" s="13"/>
      <c r="I8" s="11"/>
      <c r="J8" s="11"/>
      <c r="K8" s="12"/>
    </row>
    <row r="9" spans="2:11" x14ac:dyDescent="0.45">
      <c r="B9" s="16" t="s">
        <v>17</v>
      </c>
      <c r="C9" s="17" t="s">
        <v>16</v>
      </c>
      <c r="D9" s="19">
        <v>4500</v>
      </c>
      <c r="E9" s="13"/>
      <c r="F9" s="13"/>
      <c r="G9" s="13"/>
      <c r="H9" s="13"/>
      <c r="I9" s="11"/>
      <c r="J9" s="11"/>
      <c r="K9" s="12"/>
    </row>
    <row r="10" spans="2:11" x14ac:dyDescent="0.45">
      <c r="B10" s="6" t="s">
        <v>18</v>
      </c>
      <c r="C10" s="17" t="s">
        <v>8</v>
      </c>
      <c r="D10" s="19">
        <v>10</v>
      </c>
      <c r="E10" s="13"/>
      <c r="F10" s="13"/>
      <c r="G10" s="13"/>
      <c r="H10" s="13"/>
      <c r="I10" s="11"/>
      <c r="J10" s="11"/>
      <c r="K10" s="12"/>
    </row>
    <row r="11" spans="2:11" ht="15.4" thickBot="1" x14ac:dyDescent="0.5">
      <c r="B11" s="14" t="s">
        <v>12</v>
      </c>
      <c r="C11" s="15" t="s">
        <v>13</v>
      </c>
      <c r="D11" s="20">
        <v>0.1</v>
      </c>
      <c r="E11" s="13"/>
      <c r="F11" s="13"/>
      <c r="G11" s="13"/>
      <c r="H11" s="13"/>
      <c r="I11" s="11"/>
      <c r="J11" s="11"/>
      <c r="K11" s="12"/>
    </row>
    <row r="12" spans="2:11" x14ac:dyDescent="0.45">
      <c r="B12" s="13"/>
      <c r="C12" s="13"/>
      <c r="D12" s="13"/>
      <c r="E12" s="13"/>
      <c r="F12" s="13"/>
      <c r="G12" s="13"/>
      <c r="H12" s="13"/>
      <c r="I12" s="11"/>
      <c r="J12" s="11"/>
      <c r="K12" s="12"/>
    </row>
    <row r="13" spans="2:11" x14ac:dyDescent="0.45">
      <c r="B13" s="3" t="s">
        <v>19</v>
      </c>
      <c r="C13" s="1"/>
      <c r="D13" s="1"/>
      <c r="E13" s="1"/>
      <c r="F13" s="1"/>
      <c r="G13" s="1"/>
      <c r="H13" s="1"/>
      <c r="I13" s="1"/>
      <c r="J13" s="1"/>
      <c r="K13" s="4"/>
    </row>
    <row r="14" spans="2:11" ht="15.4" thickBot="1" x14ac:dyDescent="0.5">
      <c r="B14" s="13"/>
      <c r="C14" s="13"/>
      <c r="D14" s="13"/>
      <c r="E14" s="13"/>
      <c r="F14" s="13"/>
      <c r="G14" s="13"/>
      <c r="H14" s="13"/>
      <c r="I14" s="11"/>
      <c r="J14" s="11"/>
      <c r="K14" s="12"/>
    </row>
    <row r="15" spans="2:11" ht="15.4" thickBot="1" x14ac:dyDescent="0.5">
      <c r="B15" s="13" t="s">
        <v>14</v>
      </c>
      <c r="C15" s="21">
        <f>PV(D11,-D10,D9)+D8</f>
        <v>21718.410704500086</v>
      </c>
      <c r="D15" s="13"/>
      <c r="E15" s="13"/>
      <c r="F15" s="13"/>
      <c r="G15" s="13"/>
      <c r="H15" s="13"/>
      <c r="I15" s="11"/>
      <c r="J15" s="11"/>
      <c r="K15" s="12"/>
    </row>
    <row r="16" spans="2:11" x14ac:dyDescent="0.45">
      <c r="B16" s="13"/>
      <c r="C16" s="13"/>
      <c r="D16" s="13"/>
      <c r="E16" s="13"/>
      <c r="F16" s="13"/>
      <c r="G16" s="13"/>
      <c r="H16" s="13"/>
      <c r="I16" s="11"/>
      <c r="J16" s="11"/>
      <c r="K16" s="12"/>
    </row>
    <row r="17" spans="2:11" x14ac:dyDescent="0.7">
      <c r="B17" s="5" t="s">
        <v>4</v>
      </c>
      <c r="C17" s="4"/>
      <c r="D17" s="4"/>
      <c r="E17" s="4"/>
      <c r="F17" s="4"/>
      <c r="G17" s="4"/>
      <c r="H17" s="4"/>
      <c r="I17" s="4"/>
      <c r="J17" s="4"/>
      <c r="K17" s="4"/>
    </row>
    <row r="18" spans="2:11" ht="15" customHeight="1" x14ac:dyDescent="0.7"/>
    <row r="19" spans="2:11" ht="15" customHeight="1" x14ac:dyDescent="0.7"/>
    <row r="20" spans="2:11" ht="15" customHeight="1" x14ac:dyDescent="0.7"/>
    <row r="21" spans="2:11" ht="15" customHeight="1" x14ac:dyDescent="0.7"/>
    <row r="22" spans="2:11" ht="15" customHeight="1" x14ac:dyDescent="0.7"/>
    <row r="23" spans="2:11" ht="15" customHeight="1" x14ac:dyDescent="0.7"/>
    <row r="24" spans="2:11" ht="15" customHeight="1" x14ac:dyDescent="0.7"/>
    <row r="25" spans="2:11" ht="15" customHeight="1" x14ac:dyDescent="0.7"/>
    <row r="26" spans="2:11" ht="15" customHeight="1" x14ac:dyDescent="0.7"/>
    <row r="27" spans="2:11" ht="15" customHeight="1" x14ac:dyDescent="0.7"/>
    <row r="28" spans="2:11" ht="15" customHeight="1" x14ac:dyDescent="0.7"/>
    <row r="29" spans="2:11" ht="15" customHeight="1" x14ac:dyDescent="0.7"/>
    <row r="30" spans="2:11" ht="15" customHeight="1" x14ac:dyDescent="0.7"/>
    <row r="31" spans="2:11" ht="15" customHeight="1" x14ac:dyDescent="0.7"/>
    <row r="32" spans="2:11" ht="15" customHeight="1" x14ac:dyDescent="0.7"/>
    <row r="33" spans="2:4" ht="15" customHeight="1" x14ac:dyDescent="0.7"/>
    <row r="34" spans="2:4" ht="15" customHeight="1" x14ac:dyDescent="0.7"/>
    <row r="35" spans="2:4" ht="15" customHeight="1" x14ac:dyDescent="0.7"/>
    <row r="36" spans="2:4" ht="15" customHeight="1" x14ac:dyDescent="0.7"/>
    <row r="37" spans="2:4" ht="15" customHeight="1" x14ac:dyDescent="0.7"/>
    <row r="38" spans="2:4" ht="15" customHeight="1" x14ac:dyDescent="0.7">
      <c r="B38" s="8" t="s">
        <v>5</v>
      </c>
      <c r="C38" s="8"/>
      <c r="D38" s="8"/>
    </row>
    <row r="39" spans="2:4" ht="15" customHeight="1" x14ac:dyDescent="0.7">
      <c r="B39" s="9" t="s">
        <v>9</v>
      </c>
      <c r="C39" s="9" t="s">
        <v>10</v>
      </c>
      <c r="D39" s="9" t="s">
        <v>11</v>
      </c>
    </row>
    <row r="40" spans="2:4" ht="15" customHeight="1" x14ac:dyDescent="0.7">
      <c r="B40" s="2" t="s">
        <v>6</v>
      </c>
      <c r="C40" s="24">
        <v>0</v>
      </c>
      <c r="D40" s="10">
        <f>D8</f>
        <v>-50000</v>
      </c>
    </row>
    <row r="41" spans="2:4" ht="15" customHeight="1" x14ac:dyDescent="0.7">
      <c r="B41" s="6" t="str">
        <f>_xlfn.CONCAT(C41,"年目")</f>
        <v>1年目</v>
      </c>
      <c r="C41" s="7">
        <f>(ROW()-40)*C$50/10</f>
        <v>1</v>
      </c>
      <c r="D41" s="7">
        <f>PV(D$11,-C41,D$9)+D$40</f>
        <v>-45500</v>
      </c>
    </row>
    <row r="42" spans="2:4" ht="15" customHeight="1" x14ac:dyDescent="0.7">
      <c r="B42" s="6" t="str">
        <f t="shared" ref="B42:B50" si="0">_xlfn.CONCAT(C42,"年目")</f>
        <v>2年目</v>
      </c>
      <c r="C42" s="7">
        <f>(ROW()-40)*C$50/10</f>
        <v>2</v>
      </c>
      <c r="D42" s="7">
        <f t="shared" ref="D42:D50" si="1">PV(D$11,-C42,D$9)+D$40</f>
        <v>-40549.999999999993</v>
      </c>
    </row>
    <row r="43" spans="2:4" ht="15" customHeight="1" x14ac:dyDescent="0.7">
      <c r="B43" s="6" t="str">
        <f t="shared" si="0"/>
        <v>3年目</v>
      </c>
      <c r="C43" s="7">
        <f t="shared" ref="C43:C49" si="2">(ROW()-40)*C$50/10</f>
        <v>3</v>
      </c>
      <c r="D43" s="7">
        <f t="shared" si="1"/>
        <v>-35104.999999999985</v>
      </c>
    </row>
    <row r="44" spans="2:4" ht="15" customHeight="1" x14ac:dyDescent="0.7">
      <c r="B44" s="6" t="str">
        <f t="shared" si="0"/>
        <v>4年目</v>
      </c>
      <c r="C44" s="7">
        <f t="shared" si="2"/>
        <v>4</v>
      </c>
      <c r="D44" s="7">
        <f t="shared" si="1"/>
        <v>-29115.499999999985</v>
      </c>
    </row>
    <row r="45" spans="2:4" ht="15" customHeight="1" x14ac:dyDescent="0.7">
      <c r="B45" s="6" t="str">
        <f t="shared" si="0"/>
        <v>5年目</v>
      </c>
      <c r="C45" s="7">
        <f t="shared" si="2"/>
        <v>5</v>
      </c>
      <c r="D45" s="7">
        <f t="shared" si="1"/>
        <v>-22527.049999999974</v>
      </c>
    </row>
    <row r="46" spans="2:4" ht="15" customHeight="1" x14ac:dyDescent="0.7">
      <c r="B46" s="6" t="str">
        <f t="shared" si="0"/>
        <v>6年目</v>
      </c>
      <c r="C46" s="7">
        <f t="shared" si="2"/>
        <v>6</v>
      </c>
      <c r="D46" s="7">
        <f t="shared" si="1"/>
        <v>-15279.754999999976</v>
      </c>
    </row>
    <row r="47" spans="2:4" ht="15" customHeight="1" x14ac:dyDescent="0.7">
      <c r="B47" s="6" t="str">
        <f t="shared" si="0"/>
        <v>7年目</v>
      </c>
      <c r="C47" s="7">
        <f t="shared" si="2"/>
        <v>7</v>
      </c>
      <c r="D47" s="7">
        <f t="shared" si="1"/>
        <v>-7307.7304999999542</v>
      </c>
    </row>
    <row r="48" spans="2:4" ht="15" customHeight="1" x14ac:dyDescent="0.7">
      <c r="B48" s="6" t="str">
        <f t="shared" si="0"/>
        <v>8年目</v>
      </c>
      <c r="C48" s="7">
        <f t="shared" si="2"/>
        <v>8</v>
      </c>
      <c r="D48" s="7">
        <f t="shared" si="1"/>
        <v>1461.4964500000497</v>
      </c>
    </row>
    <row r="49" spans="2:4" ht="15" customHeight="1" x14ac:dyDescent="0.7">
      <c r="B49" s="6" t="str">
        <f t="shared" si="0"/>
        <v>9年目</v>
      </c>
      <c r="C49" s="7">
        <f t="shared" si="2"/>
        <v>9</v>
      </c>
      <c r="D49" s="7">
        <f t="shared" si="1"/>
        <v>11107.646095000055</v>
      </c>
    </row>
    <row r="50" spans="2:4" ht="15" customHeight="1" x14ac:dyDescent="0.7">
      <c r="B50" s="8" t="str">
        <f t="shared" si="0"/>
        <v>10年目</v>
      </c>
      <c r="C50" s="22">
        <f>D10</f>
        <v>10</v>
      </c>
      <c r="D50" s="23">
        <f t="shared" si="1"/>
        <v>21718.410704500086</v>
      </c>
    </row>
    <row r="51" spans="2:4" ht="15" customHeight="1" x14ac:dyDescent="0.7"/>
  </sheetData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NPV-定額回収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2021-08-24T03:41:03Z</dcterms:created>
  <dcterms:modified xsi:type="dcterms:W3CDTF">2021-09-27T14:05:32Z</dcterms:modified>
</cp:coreProperties>
</file>