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3" documentId="8_{1143CC24-7E22-49D4-980B-B0F5BE0DE910}" xr6:coauthVersionLast="47" xr6:coauthVersionMax="47" xr10:uidLastSave="{E3311E93-B3C5-4016-BE2E-BF5F49ECE6BE}"/>
  <bookViews>
    <workbookView xWindow="-98" yWindow="-98" windowWidth="20715" windowHeight="13276" xr2:uid="{68E2C076-72C9-4123-A12C-10F250F0AE54}"/>
  </bookViews>
  <sheets>
    <sheet name="RR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6" l="1"/>
  <c r="D19" i="16" s="1"/>
  <c r="E17" i="16"/>
  <c r="F17" i="16"/>
  <c r="G17" i="16"/>
  <c r="H17" i="16"/>
  <c r="I17" i="16"/>
  <c r="D17" i="16"/>
  <c r="E18" i="16" l="1"/>
  <c r="E19" i="16" s="1"/>
  <c r="F18" i="16"/>
  <c r="F19" i="16" s="1"/>
  <c r="G18" i="16"/>
  <c r="G19" i="16" s="1"/>
  <c r="H18" i="16"/>
  <c r="H19" i="16" s="1"/>
  <c r="I18" i="16"/>
  <c r="I19" i="16" s="1"/>
  <c r="B18" i="16" l="1"/>
  <c r="I16" i="16"/>
  <c r="H16" i="16"/>
  <c r="G16" i="16"/>
  <c r="F16" i="16"/>
  <c r="E16" i="16"/>
  <c r="D16" i="16"/>
</calcChain>
</file>

<file path=xl/sharedStrings.xml><?xml version="1.0" encoding="utf-8"?>
<sst xmlns="http://schemas.openxmlformats.org/spreadsheetml/2006/main" count="26" uniqueCount="23">
  <si>
    <t>入力</t>
    <rPh sb="0" eb="2">
      <t>ニュウリョク</t>
    </rPh>
    <phoneticPr fontId="3"/>
  </si>
  <si>
    <t>年</t>
    <rPh sb="0" eb="1">
      <t>ネン</t>
    </rPh>
    <phoneticPr fontId="2"/>
  </si>
  <si>
    <t>経営分析</t>
    <rPh sb="0" eb="4">
      <t>ケイエイブンセキ</t>
    </rPh>
    <phoneticPr fontId="3"/>
  </si>
  <si>
    <t>評価期間</t>
    <rPh sb="0" eb="4">
      <t>ヒョウカキカン</t>
    </rPh>
    <phoneticPr fontId="2"/>
  </si>
  <si>
    <t>％</t>
    <phoneticPr fontId="2"/>
  </si>
  <si>
    <t>FY15</t>
    <phoneticPr fontId="2"/>
  </si>
  <si>
    <t>FY16</t>
    <phoneticPr fontId="2"/>
  </si>
  <si>
    <t>FY17</t>
    <phoneticPr fontId="2"/>
  </si>
  <si>
    <t>FY18</t>
  </si>
  <si>
    <t>FY19</t>
  </si>
  <si>
    <t>FY20</t>
  </si>
  <si>
    <t>※2015年度＝FY15=2016年3月期</t>
    <rPh sb="5" eb="7">
      <t>ネンド</t>
    </rPh>
    <rPh sb="17" eb="18">
      <t>ネン</t>
    </rPh>
    <rPh sb="19" eb="21">
      <t>ガツキ</t>
    </rPh>
    <phoneticPr fontId="2"/>
  </si>
  <si>
    <t>サンプル_トヨタ自動車</t>
    <rPh sb="8" eb="11">
      <t>ジドウシャ</t>
    </rPh>
    <phoneticPr fontId="3"/>
  </si>
  <si>
    <t>配当額</t>
    <rPh sb="0" eb="2">
      <t>ハイトウ</t>
    </rPh>
    <rPh sb="2" eb="3">
      <t>ガク</t>
    </rPh>
    <phoneticPr fontId="2"/>
  </si>
  <si>
    <t>親会社帰属利益</t>
    <rPh sb="0" eb="3">
      <t>オヤガイシャ</t>
    </rPh>
    <rPh sb="3" eb="5">
      <t>キゾク</t>
    </rPh>
    <rPh sb="5" eb="7">
      <t>リエキ</t>
    </rPh>
    <phoneticPr fontId="2"/>
  </si>
  <si>
    <t>億円</t>
    <rPh sb="0" eb="2">
      <t>オクエン</t>
    </rPh>
    <phoneticPr fontId="2"/>
  </si>
  <si>
    <t>※配当額にはAA型種類株含む</t>
    <rPh sb="1" eb="4">
      <t>ハイトウガク</t>
    </rPh>
    <rPh sb="8" eb="9">
      <t>ガタ</t>
    </rPh>
    <rPh sb="9" eb="12">
      <t>シュルイカブ</t>
    </rPh>
    <rPh sb="12" eb="13">
      <t>フク</t>
    </rPh>
    <phoneticPr fontId="2"/>
  </si>
  <si>
    <t>総還元性向の計算</t>
    <rPh sb="0" eb="5">
      <t>ソウカンゲンセイコウ</t>
    </rPh>
    <rPh sb="6" eb="8">
      <t>ケイサン</t>
    </rPh>
    <phoneticPr fontId="2"/>
  </si>
  <si>
    <t>億円</t>
    <rPh sb="0" eb="1">
      <t>オク</t>
    </rPh>
    <rPh sb="1" eb="2">
      <t>エン</t>
    </rPh>
    <phoneticPr fontId="3"/>
  </si>
  <si>
    <t>内部留保額</t>
    <rPh sb="0" eb="5">
      <t>ナイブリュウホガク</t>
    </rPh>
    <phoneticPr fontId="2"/>
  </si>
  <si>
    <t>内部留保率</t>
    <rPh sb="0" eb="5">
      <t>ナイブリュウホリツ</t>
    </rPh>
    <phoneticPr fontId="2"/>
  </si>
  <si>
    <t>【グラフ】内部留保率の推移</t>
    <rPh sb="5" eb="7">
      <t>ナイブ</t>
    </rPh>
    <rPh sb="7" eb="9">
      <t>リュウホ</t>
    </rPh>
    <rPh sb="9" eb="10">
      <t>リツ</t>
    </rPh>
    <rPh sb="11" eb="13">
      <t>スイイ</t>
    </rPh>
    <phoneticPr fontId="2"/>
  </si>
  <si>
    <t>内部留保率</t>
    <rPh sb="0" eb="5">
      <t>ナイブリュウホリツ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</si>
</sst>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6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4" fillId="2" borderId="0" xfId="0" applyFont="1" applyFill="1" applyAlignment="1"/>
    <xf numFmtId="0" fontId="4" fillId="0" borderId="0" xfId="0" applyFont="1">
      <alignment vertical="center"/>
    </xf>
    <xf numFmtId="0" fontId="5" fillId="2" borderId="0" xfId="0" applyFont="1" applyFill="1" applyAlignment="1"/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38" fontId="4" fillId="0" borderId="1" xfId="1" applyFont="1" applyBorder="1">
      <alignment vertical="center"/>
    </xf>
    <xf numFmtId="0" fontId="4" fillId="0" borderId="0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6" fillId="3" borderId="10" xfId="0" applyFont="1" applyFill="1" applyBorder="1">
      <alignment vertical="center"/>
    </xf>
    <xf numFmtId="0" fontId="6" fillId="3" borderId="11" xfId="0" applyFont="1" applyFill="1" applyBorder="1">
      <alignment vertical="center"/>
    </xf>
    <xf numFmtId="0" fontId="4" fillId="0" borderId="12" xfId="0" applyFont="1" applyBorder="1">
      <alignment vertical="center"/>
    </xf>
    <xf numFmtId="0" fontId="6" fillId="3" borderId="15" xfId="0" applyFont="1" applyFill="1" applyBorder="1">
      <alignment vertical="center"/>
    </xf>
    <xf numFmtId="40" fontId="4" fillId="0" borderId="0" xfId="1" applyNumberFormat="1" applyFont="1" applyBorder="1">
      <alignment vertical="center"/>
    </xf>
    <xf numFmtId="0" fontId="9" fillId="0" borderId="0" xfId="0" applyFont="1" applyBorder="1">
      <alignment vertical="center"/>
    </xf>
    <xf numFmtId="0" fontId="4" fillId="4" borderId="3" xfId="0" applyFont="1" applyFill="1" applyBorder="1">
      <alignment vertical="center"/>
    </xf>
    <xf numFmtId="0" fontId="4" fillId="5" borderId="13" xfId="0" applyFont="1" applyFill="1" applyBorder="1">
      <alignment vertical="center"/>
    </xf>
    <xf numFmtId="0" fontId="4" fillId="5" borderId="1" xfId="0" applyFont="1" applyFill="1" applyBorder="1">
      <alignment vertical="center"/>
    </xf>
    <xf numFmtId="0" fontId="4" fillId="5" borderId="5" xfId="0" applyFont="1" applyFill="1" applyBorder="1">
      <alignment vertical="center"/>
    </xf>
    <xf numFmtId="0" fontId="9" fillId="5" borderId="5" xfId="0" applyFont="1" applyFill="1" applyBorder="1">
      <alignment vertical="center"/>
    </xf>
    <xf numFmtId="40" fontId="4" fillId="0" borderId="5" xfId="1" applyNumberFormat="1" applyFont="1" applyBorder="1">
      <alignment vertical="center"/>
    </xf>
    <xf numFmtId="0" fontId="8" fillId="0" borderId="1" xfId="0" applyFont="1" applyBorder="1">
      <alignment vertical="center"/>
    </xf>
    <xf numFmtId="38" fontId="6" fillId="3" borderId="9" xfId="1" applyFont="1" applyFill="1" applyBorder="1">
      <alignment vertical="center"/>
    </xf>
    <xf numFmtId="38" fontId="6" fillId="3" borderId="14" xfId="1" applyFont="1" applyFill="1" applyBorder="1">
      <alignment vertical="center"/>
    </xf>
    <xf numFmtId="38" fontId="6" fillId="3" borderId="2" xfId="1" applyFont="1" applyFill="1" applyBorder="1">
      <alignment vertical="center"/>
    </xf>
    <xf numFmtId="0" fontId="10" fillId="5" borderId="1" xfId="0" applyFont="1" applyFill="1" applyBorder="1">
      <alignment vertical="center"/>
    </xf>
    <xf numFmtId="38" fontId="4" fillId="0" borderId="13" xfId="1" applyFont="1" applyBorder="1">
      <alignment vertical="center"/>
    </xf>
    <xf numFmtId="38" fontId="6" fillId="3" borderId="6" xfId="1" applyFont="1" applyFill="1" applyBorder="1">
      <alignment vertical="center"/>
    </xf>
    <xf numFmtId="38" fontId="6" fillId="3" borderId="7" xfId="1" applyFont="1" applyFill="1" applyBorder="1">
      <alignment vertical="center"/>
    </xf>
    <xf numFmtId="38" fontId="6" fillId="3" borderId="8" xfId="1" applyFont="1" applyFill="1" applyBorder="1">
      <alignment vertical="center"/>
    </xf>
    <xf numFmtId="0" fontId="10" fillId="0" borderId="5" xfId="0" applyFont="1" applyBorder="1">
      <alignment vertical="center"/>
    </xf>
    <xf numFmtId="0" fontId="9" fillId="5" borderId="13" xfId="0" applyFont="1" applyFill="1" applyBorder="1">
      <alignment vertical="center"/>
    </xf>
  </cellXfs>
  <cellStyles count="4">
    <cellStyle name="桁区切り" xfId="1" builtinId="6"/>
    <cellStyle name="桁区切り 2" xfId="3" xr:uid="{D1E94E73-4E06-46D4-91A6-66A927AF8370}"/>
    <cellStyle name="標準" xfId="0" builtinId="0"/>
    <cellStyle name="標準 2" xfId="2" xr:uid="{9C8304D8-48D8-410C-B73D-FF8600BF0B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内部留保率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766520467836262E-2"/>
          <c:y val="0.15208250000000001"/>
          <c:w val="0.87486608187134507"/>
          <c:h val="0.6722341666666666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RR!$B$17:$C$17</c:f>
              <c:strCache>
                <c:ptCount val="2"/>
                <c:pt idx="0">
                  <c:v>内部留保額</c:v>
                </c:pt>
                <c:pt idx="1">
                  <c:v>億円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RR!$D$16:$I$16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RR!$D$17:$I$17</c:f>
              <c:numCache>
                <c:formatCode>#,##0_);[Red]\(#,##0\)</c:formatCode>
                <c:ptCount val="6"/>
                <c:pt idx="0">
                  <c:v>16647</c:v>
                </c:pt>
                <c:pt idx="1">
                  <c:v>12504</c:v>
                </c:pt>
                <c:pt idx="2">
                  <c:v>18438</c:v>
                </c:pt>
                <c:pt idx="3">
                  <c:v>12461</c:v>
                </c:pt>
                <c:pt idx="4">
                  <c:v>14253</c:v>
                </c:pt>
                <c:pt idx="5">
                  <c:v>15742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2F-493D-B719-A9349910F471}"/>
            </c:ext>
          </c:extLst>
        </c:ser>
        <c:ser>
          <c:idx val="0"/>
          <c:order val="1"/>
          <c:tx>
            <c:strRef>
              <c:f>RR!$B$18:$C$18</c:f>
              <c:strCache>
                <c:ptCount val="2"/>
                <c:pt idx="0">
                  <c:v>親会社帰属利益</c:v>
                </c:pt>
                <c:pt idx="1">
                  <c:v>億円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RR!$D$16:$I$16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RR!$D$18:$I$18</c:f>
              <c:numCache>
                <c:formatCode>#,##0_);[Red]\(#,##0\)</c:formatCode>
                <c:ptCount val="6"/>
                <c:pt idx="0">
                  <c:v>23126</c:v>
                </c:pt>
                <c:pt idx="1">
                  <c:v>18828</c:v>
                </c:pt>
                <c:pt idx="2">
                  <c:v>24939</c:v>
                </c:pt>
                <c:pt idx="3">
                  <c:v>18828</c:v>
                </c:pt>
                <c:pt idx="4">
                  <c:v>20361</c:v>
                </c:pt>
                <c:pt idx="5">
                  <c:v>22452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2F-493D-B719-A9349910F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5643663"/>
        <c:axId val="545646991"/>
      </c:barChart>
      <c:lineChart>
        <c:grouping val="standard"/>
        <c:varyColors val="0"/>
        <c:ser>
          <c:idx val="2"/>
          <c:order val="2"/>
          <c:tx>
            <c:strRef>
              <c:f>RR!$B$19:$C$19</c:f>
              <c:strCache>
                <c:ptCount val="2"/>
                <c:pt idx="0">
                  <c:v>内部留保率</c:v>
                </c:pt>
                <c:pt idx="1">
                  <c:v>％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RR!$D$16:$I$16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RR!$D$19:$I$19</c:f>
              <c:numCache>
                <c:formatCode>#,##0.00_);[Red]\(#,##0.00\)</c:formatCode>
                <c:ptCount val="6"/>
                <c:pt idx="0">
                  <c:v>71.983914209115284</c:v>
                </c:pt>
                <c:pt idx="1">
                  <c:v>66.411727214786481</c:v>
                </c:pt>
                <c:pt idx="2">
                  <c:v>73.932395043907135</c:v>
                </c:pt>
                <c:pt idx="3">
                  <c:v>66.183343955810486</c:v>
                </c:pt>
                <c:pt idx="4">
                  <c:v>70.00147340503905</c:v>
                </c:pt>
                <c:pt idx="5">
                  <c:v>70.114021022626048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2F-493D-B719-A9349910F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425823"/>
        <c:axId val="1393424575"/>
      </c:lineChart>
      <c:catAx>
        <c:axId val="1393425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93424575"/>
        <c:crosses val="autoZero"/>
        <c:auto val="1"/>
        <c:lblAlgn val="ctr"/>
        <c:lblOffset val="100"/>
        <c:noMultiLvlLbl val="0"/>
      </c:catAx>
      <c:valAx>
        <c:axId val="1393424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0"/>
              <c:y val="5.514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93425823"/>
        <c:crosses val="autoZero"/>
        <c:crossBetween val="between"/>
      </c:valAx>
      <c:valAx>
        <c:axId val="545646991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en-US" altLang="ja-JP"/>
                  <a:t>(</a:t>
                </a:r>
                <a:r>
                  <a:rPr lang="ja-JP" altLang="en-US"/>
                  <a:t>億円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92849751461988295"/>
              <c:y val="6.619777777777777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45643663"/>
        <c:crosses val="max"/>
        <c:crossBetween val="between"/>
      </c:valAx>
      <c:catAx>
        <c:axId val="54564366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564699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48918128654971E-2"/>
          <c:y val="0.91774777777777783"/>
          <c:w val="0.78258728070175443"/>
          <c:h val="6.1085555555555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56099</xdr:colOff>
      <xdr:row>22</xdr:row>
      <xdr:rowOff>47624</xdr:rowOff>
    </xdr:from>
    <xdr:to>
      <xdr:col>10</xdr:col>
      <xdr:colOff>261937</xdr:colOff>
      <xdr:row>41</xdr:row>
      <xdr:rowOff>28124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626ECB1-8BA4-420B-9990-25DBA8157E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19CCC-78A7-4A56-A718-C68FCBDE30A0}">
  <dimension ref="A1:L42"/>
  <sheetViews>
    <sheetView tabSelected="1" zoomScaleNormal="100" workbookViewId="0">
      <selection activeCell="B1" sqref="B1"/>
    </sheetView>
  </sheetViews>
  <sheetFormatPr defaultColWidth="0" defaultRowHeight="15" customHeight="1" zeroHeight="1" x14ac:dyDescent="0.7"/>
  <cols>
    <col min="1" max="1" width="0.8125" style="2" customWidth="1"/>
    <col min="2" max="3" width="9.5625" style="2" customWidth="1"/>
    <col min="4" max="4" width="10.5625" style="2" customWidth="1"/>
    <col min="5" max="10" width="9.5625" style="2" customWidth="1"/>
    <col min="11" max="11" width="8.5625" style="2" customWidth="1"/>
    <col min="12" max="12" width="0.8125" style="2" customWidth="1"/>
    <col min="13" max="16384" width="9" style="2" hidden="1"/>
  </cols>
  <sheetData>
    <row r="1" spans="2:11" x14ac:dyDescent="0.45">
      <c r="B1" s="1" t="s">
        <v>2</v>
      </c>
      <c r="C1" s="1"/>
      <c r="D1" s="1"/>
      <c r="E1" s="1"/>
      <c r="F1" s="1"/>
      <c r="G1" s="1"/>
      <c r="H1" s="1"/>
      <c r="I1" s="1"/>
      <c r="J1" s="1"/>
      <c r="K1" s="4"/>
    </row>
    <row r="2" spans="2:11" x14ac:dyDescent="0.45">
      <c r="B2" s="1" t="s">
        <v>22</v>
      </c>
      <c r="C2" s="1"/>
      <c r="D2" s="1"/>
      <c r="E2" s="1"/>
      <c r="F2" s="1"/>
      <c r="G2" s="1"/>
      <c r="H2" s="1"/>
      <c r="I2" s="1"/>
      <c r="J2" s="1"/>
      <c r="K2" s="4"/>
    </row>
    <row r="3" spans="2:11" x14ac:dyDescent="0.45">
      <c r="B3" s="1" t="s">
        <v>12</v>
      </c>
      <c r="C3" s="1"/>
      <c r="D3" s="1"/>
      <c r="E3" s="1"/>
      <c r="F3" s="1"/>
      <c r="G3" s="1"/>
      <c r="H3" s="1"/>
      <c r="I3" s="1"/>
      <c r="J3" s="1"/>
      <c r="K3" s="4"/>
    </row>
    <row r="4" spans="2:11" x14ac:dyDescent="0.45">
      <c r="B4" s="1" t="s">
        <v>18</v>
      </c>
      <c r="C4" s="1"/>
      <c r="D4" s="1"/>
      <c r="E4" s="1"/>
      <c r="F4" s="1"/>
      <c r="G4" s="1"/>
      <c r="H4" s="1"/>
      <c r="I4" s="1"/>
      <c r="J4" s="1"/>
      <c r="K4" s="4"/>
    </row>
    <row r="5" spans="2:11" ht="15" customHeight="1" x14ac:dyDescent="0.7"/>
    <row r="6" spans="2:11" x14ac:dyDescent="0.45">
      <c r="B6" s="3" t="s">
        <v>0</v>
      </c>
      <c r="C6" s="1"/>
      <c r="D6" s="1"/>
      <c r="E6" s="1"/>
      <c r="F6" s="1"/>
      <c r="G6" s="1"/>
      <c r="H6" s="1"/>
      <c r="I6" s="1"/>
      <c r="J6" s="1"/>
      <c r="K6" s="4"/>
    </row>
    <row r="7" spans="2:11" ht="15.4" thickBot="1" x14ac:dyDescent="0.75">
      <c r="B7" s="8"/>
      <c r="C7" s="8"/>
      <c r="D7" s="7"/>
      <c r="E7" s="7"/>
      <c r="F7" s="7"/>
      <c r="G7" s="7"/>
      <c r="H7" s="7"/>
      <c r="I7" s="7"/>
    </row>
    <row r="8" spans="2:11" x14ac:dyDescent="0.7">
      <c r="B8" s="7" t="s">
        <v>3</v>
      </c>
      <c r="C8" s="7" t="s">
        <v>1</v>
      </c>
      <c r="D8" s="10" t="s">
        <v>5</v>
      </c>
      <c r="E8" s="11" t="s">
        <v>6</v>
      </c>
      <c r="F8" s="11" t="s">
        <v>7</v>
      </c>
      <c r="G8" s="11" t="s">
        <v>8</v>
      </c>
      <c r="H8" s="11" t="s">
        <v>9</v>
      </c>
      <c r="I8" s="13" t="s">
        <v>10</v>
      </c>
    </row>
    <row r="9" spans="2:11" x14ac:dyDescent="0.7">
      <c r="B9" s="22" t="s">
        <v>13</v>
      </c>
      <c r="C9" s="12" t="s">
        <v>15</v>
      </c>
      <c r="D9" s="23">
        <v>6479</v>
      </c>
      <c r="E9" s="24">
        <v>6324</v>
      </c>
      <c r="F9" s="24">
        <v>6501</v>
      </c>
      <c r="G9" s="24">
        <v>6367</v>
      </c>
      <c r="H9" s="24">
        <v>6108</v>
      </c>
      <c r="I9" s="25">
        <v>6710</v>
      </c>
    </row>
    <row r="10" spans="2:11" ht="15.4" thickBot="1" x14ac:dyDescent="0.75">
      <c r="B10" s="31" t="s">
        <v>14</v>
      </c>
      <c r="C10" s="9" t="s">
        <v>15</v>
      </c>
      <c r="D10" s="28">
        <v>23126</v>
      </c>
      <c r="E10" s="29">
        <v>18828</v>
      </c>
      <c r="F10" s="29">
        <v>24939</v>
      </c>
      <c r="G10" s="29">
        <v>18828</v>
      </c>
      <c r="H10" s="29">
        <v>20361</v>
      </c>
      <c r="I10" s="30">
        <v>22452</v>
      </c>
    </row>
    <row r="11" spans="2:11" x14ac:dyDescent="0.7">
      <c r="B11" s="7"/>
      <c r="C11" s="7"/>
      <c r="D11" s="2" t="s">
        <v>11</v>
      </c>
    </row>
    <row r="12" spans="2:11" x14ac:dyDescent="0.7">
      <c r="B12" s="7"/>
      <c r="C12" s="7"/>
      <c r="D12" s="2" t="s">
        <v>16</v>
      </c>
    </row>
    <row r="13" spans="2:11" x14ac:dyDescent="0.7"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2:11" x14ac:dyDescent="0.7">
      <c r="B14" s="5" t="s">
        <v>17</v>
      </c>
      <c r="C14" s="4"/>
      <c r="D14" s="4"/>
      <c r="E14" s="4"/>
      <c r="F14" s="4"/>
      <c r="G14" s="4"/>
      <c r="H14" s="4"/>
      <c r="I14" s="4"/>
      <c r="J14" s="4"/>
      <c r="K14" s="4"/>
    </row>
    <row r="15" spans="2:11" x14ac:dyDescent="0.7">
      <c r="B15" s="7"/>
      <c r="C15" s="7"/>
      <c r="D15" s="8"/>
      <c r="E15" s="8"/>
      <c r="F15" s="8"/>
      <c r="G15" s="8"/>
      <c r="H15" s="8"/>
      <c r="I15" s="8"/>
    </row>
    <row r="16" spans="2:11" x14ac:dyDescent="0.7">
      <c r="B16" s="8"/>
      <c r="C16" s="8"/>
      <c r="D16" s="16" t="str">
        <f t="shared" ref="D16:I16" si="0">D8</f>
        <v>FY15</v>
      </c>
      <c r="E16" s="16" t="str">
        <f t="shared" si="0"/>
        <v>FY16</v>
      </c>
      <c r="F16" s="16" t="str">
        <f t="shared" si="0"/>
        <v>FY17</v>
      </c>
      <c r="G16" s="16" t="str">
        <f t="shared" si="0"/>
        <v>FY18</v>
      </c>
      <c r="H16" s="16" t="str">
        <f t="shared" si="0"/>
        <v>FY19</v>
      </c>
      <c r="I16" s="16" t="str">
        <f t="shared" si="0"/>
        <v>FY20</v>
      </c>
    </row>
    <row r="17" spans="2:11" x14ac:dyDescent="0.7">
      <c r="B17" s="32" t="s">
        <v>19</v>
      </c>
      <c r="C17" s="17" t="s">
        <v>15</v>
      </c>
      <c r="D17" s="27">
        <f>D10-D9</f>
        <v>16647</v>
      </c>
      <c r="E17" s="27">
        <f t="shared" ref="E17:I17" si="1">E10-E9</f>
        <v>12504</v>
      </c>
      <c r="F17" s="27">
        <f t="shared" si="1"/>
        <v>18438</v>
      </c>
      <c r="G17" s="27">
        <f t="shared" si="1"/>
        <v>12461</v>
      </c>
      <c r="H17" s="27">
        <f t="shared" si="1"/>
        <v>14253</v>
      </c>
      <c r="I17" s="27">
        <f t="shared" si="1"/>
        <v>15742</v>
      </c>
    </row>
    <row r="18" spans="2:11" x14ac:dyDescent="0.7">
      <c r="B18" s="26" t="str">
        <f>B10</f>
        <v>親会社帰属利益</v>
      </c>
      <c r="C18" s="18" t="s">
        <v>15</v>
      </c>
      <c r="D18" s="6">
        <f t="shared" ref="D18:I18" si="2">D10</f>
        <v>23126</v>
      </c>
      <c r="E18" s="6">
        <f t="shared" si="2"/>
        <v>18828</v>
      </c>
      <c r="F18" s="6">
        <f t="shared" si="2"/>
        <v>24939</v>
      </c>
      <c r="G18" s="6">
        <f t="shared" si="2"/>
        <v>18828</v>
      </c>
      <c r="H18" s="6">
        <f t="shared" si="2"/>
        <v>20361</v>
      </c>
      <c r="I18" s="6">
        <f t="shared" si="2"/>
        <v>22452</v>
      </c>
    </row>
    <row r="19" spans="2:11" x14ac:dyDescent="0.7">
      <c r="B19" s="20" t="s">
        <v>20</v>
      </c>
      <c r="C19" s="19" t="s">
        <v>4</v>
      </c>
      <c r="D19" s="21">
        <f>D17/D18*100</f>
        <v>71.983914209115284</v>
      </c>
      <c r="E19" s="21">
        <f t="shared" ref="E19:I19" si="3">E17/E18*100</f>
        <v>66.411727214786481</v>
      </c>
      <c r="F19" s="21">
        <f t="shared" si="3"/>
        <v>73.932395043907135</v>
      </c>
      <c r="G19" s="21">
        <f t="shared" si="3"/>
        <v>66.183343955810486</v>
      </c>
      <c r="H19" s="21">
        <f t="shared" si="3"/>
        <v>70.00147340503905</v>
      </c>
      <c r="I19" s="21">
        <f t="shared" si="3"/>
        <v>70.114021022626048</v>
      </c>
    </row>
    <row r="20" spans="2:11" x14ac:dyDescent="0.7">
      <c r="B20" s="15"/>
      <c r="C20" s="7"/>
      <c r="D20" s="14"/>
      <c r="E20" s="14"/>
      <c r="F20" s="14"/>
      <c r="G20" s="14"/>
      <c r="H20" s="14"/>
      <c r="I20" s="14"/>
    </row>
    <row r="21" spans="2:11" x14ac:dyDescent="0.7">
      <c r="B21" s="7"/>
      <c r="C21" s="7"/>
      <c r="D21" s="7"/>
    </row>
    <row r="22" spans="2:11" x14ac:dyDescent="0.7">
      <c r="B22" s="5" t="s">
        <v>21</v>
      </c>
      <c r="C22" s="4"/>
      <c r="D22" s="4"/>
      <c r="E22" s="4"/>
      <c r="F22" s="4"/>
      <c r="G22" s="4"/>
      <c r="H22" s="4"/>
      <c r="I22" s="4"/>
      <c r="J22" s="4"/>
      <c r="K22" s="4"/>
    </row>
    <row r="23" spans="2:11" ht="15" customHeight="1" x14ac:dyDescent="0.7"/>
    <row r="24" spans="2:11" ht="15" customHeight="1" x14ac:dyDescent="0.7"/>
    <row r="25" spans="2:11" ht="15" customHeight="1" x14ac:dyDescent="0.7"/>
    <row r="26" spans="2:11" ht="15" customHeight="1" x14ac:dyDescent="0.7"/>
    <row r="27" spans="2:11" ht="15" customHeight="1" x14ac:dyDescent="0.7"/>
    <row r="28" spans="2:11" ht="15" customHeight="1" x14ac:dyDescent="0.7"/>
    <row r="29" spans="2:11" ht="15" customHeight="1" x14ac:dyDescent="0.7"/>
    <row r="30" spans="2:11" ht="15" customHeight="1" x14ac:dyDescent="0.7"/>
    <row r="31" spans="2:11" ht="15" customHeight="1" x14ac:dyDescent="0.7"/>
    <row r="32" spans="2:11" ht="15" customHeight="1" x14ac:dyDescent="0.7"/>
    <row r="33" ht="15" customHeight="1" x14ac:dyDescent="0.7"/>
    <row r="34" ht="15" customHeight="1" x14ac:dyDescent="0.7"/>
    <row r="35" ht="15" customHeight="1" x14ac:dyDescent="0.7"/>
    <row r="36" ht="15" customHeight="1" x14ac:dyDescent="0.7"/>
    <row r="37" ht="15" customHeight="1" x14ac:dyDescent="0.7"/>
    <row r="38" ht="15" customHeight="1" x14ac:dyDescent="0.7"/>
    <row r="39" ht="15" customHeight="1" x14ac:dyDescent="0.7"/>
    <row r="40" ht="15" customHeight="1" x14ac:dyDescent="0.7"/>
    <row r="41" ht="15" customHeight="1" x14ac:dyDescent="0.7"/>
    <row r="42" ht="15" customHeight="1" x14ac:dyDescent="0.7"/>
  </sheetData>
  <phoneticPr fontId="2"/>
  <pageMargins left="0.7" right="0.7" top="0.75" bottom="0.75" header="0.3" footer="0.3"/>
  <pageSetup paperSize="9" orientation="portrait" r:id="rId1"/>
  <ignoredErrors>
    <ignoredError sqref="D17:I17" formula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467A284A-7A06-43C2-833D-FBB592CC32FF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RR!D17:I17</xm:f>
              <xm:sqref>J17</xm:sqref>
            </x14:sparkline>
            <x14:sparkline>
              <xm:f>RR!D18:I18</xm:f>
              <xm:sqref>J18</xm:sqref>
            </x14:sparkline>
            <x14:sparkline>
              <xm:f>RR!D19:I19</xm:f>
              <xm:sqref>J19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2021-09-23T09:01:38Z</dcterms:modified>
</cp:coreProperties>
</file>