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3" documentId="8_{1143CC24-7E22-49D4-980B-B0F5BE0DE910}" xr6:coauthVersionLast="47" xr6:coauthVersionMax="47" xr10:uidLastSave="{E3311E93-B3C5-4016-BE2E-BF5F49ECE6BE}"/>
  <bookViews>
    <workbookView xWindow="-98" yWindow="-98" windowWidth="20715" windowHeight="13276" xr2:uid="{68E2C076-72C9-4123-A12C-10F250F0AE54}"/>
  </bookViews>
  <sheets>
    <sheet name="RR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6" l="1"/>
  <c r="D19" i="16" s="1"/>
  <c r="E17" i="16"/>
  <c r="F17" i="16"/>
  <c r="G17" i="16"/>
  <c r="H17" i="16"/>
  <c r="I17" i="16"/>
  <c r="D17" i="16"/>
  <c r="E18" i="16" l="1"/>
  <c r="E19" i="16" s="1"/>
  <c r="F18" i="16"/>
  <c r="F19" i="16" s="1"/>
  <c r="G18" i="16"/>
  <c r="G19" i="16" s="1"/>
  <c r="H18" i="16"/>
  <c r="H19" i="16" s="1"/>
  <c r="I18" i="16"/>
  <c r="I19" i="16" s="1"/>
  <c r="B18" i="16" l="1"/>
  <c r="I16" i="16"/>
  <c r="H16" i="16"/>
  <c r="G16" i="16"/>
  <c r="F16" i="16"/>
  <c r="E16" i="16"/>
  <c r="D16" i="16"/>
</calcChain>
</file>

<file path=xl/sharedStrings.xml><?xml version="1.0" encoding="utf-8"?>
<sst xmlns="http://schemas.openxmlformats.org/spreadsheetml/2006/main" count="26" uniqueCount="23">
  <si>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</si>
  <si>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</si>
  <si>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</si>
  <si>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評価期間</t>
    <rPh sb="0" eb="4">
      <t>ヒョウカキカン</t>
    </rPh>
    <phoneticPr fontId="2"/>
  </si>
  <si>
    <t>％</t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</si>
  <si>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</si>
  <si>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</si>
  <si>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</si>
  <si>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</si>
  <si>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</si>
  <si>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</si>
  <si>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</si>
  <si>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サンプル_トヨタ自動車</t>
    <rPh sb="8" eb="11">
      <t>ジドウシャ</t>
    </rPh>
    <phoneticPr fontId="3"/>
  </si>
  <si>
    <t>配当額</t>
    <rPh sb="0" eb="2">
      <t>ハイトウ</t>
    </rPh>
    <rPh sb="2" eb="3">
      <t>ガク</t>
    </rPh>
    <phoneticPr fontId="2"/>
  </si>
  <si>
    <t>親会社帰属利益</t>
    <rPh sb="0" eb="3">
      <t>オヤガイシャ</t>
    </rPh>
    <rPh sb="3" eb="5">
      <t>キゾク</t>
    </rPh>
    <rPh sb="5" eb="7">
      <t>リエキ</t>
    </rPh>
    <phoneticPr fontId="2"/>
  </si>
  <si>
    <t>億円</t>
    <rPh sb="0" eb="2">
      <t>オクエン</t>
    </rPh>
    <phoneticPr fontId="2"/>
  </si>
  <si>
    <t>※配当額にはAA型種類株含む</t>
    <rPh sb="1" eb="4">
      <t>ハイトウガク</t>
    </rPh>
    <rPh sb="8" eb="9">
      <t>ガタ</t>
    </rPh>
    <rPh sb="9" eb="12">
      <t>シュルイカブ</t>
    </rPh>
    <rPh sb="12" eb="13">
      <t>フク</t>
    </rPh>
    <phoneticPr fontId="2"/>
  </si>
  <si>
    <t>総還元性向の計算</t>
    <rPh sb="0" eb="5">
      <t>ソウカンゲンセイコウ</t>
    </rPh>
    <rPh sb="6" eb="8">
      <t>ケイサン</t>
    </rPh>
    <phoneticPr fontId="2"/>
  </si>
  <si>
    <t>億円</t>
    <rPh sb="0" eb="1">
      <t>オク</t>
    </rPh>
    <rPh sb="1" eb="2">
      <t>エン</t>
    </rPh>
    <phoneticPr fontId="3"/>
  </si>
  <si>
    <t>内部留保額</t>
    <rPh sb="0" eb="5">
      <t>ナイブリュウホガク</t>
    </rPh>
    <phoneticPr fontId="2"/>
  </si>
  <si>
    <t>内部留保率</t>
    <rPh sb="0" eb="5">
      <t>ナイブリュウホリツ</t>
    </rPh>
    <phoneticPr fontId="2"/>
  </si>
  <si>
    <t>【グラフ】内部留保率の推移</t>
    <rPh sb="5" eb="7">
      <t>ナイブ</t>
    </rPh>
    <rPh sb="7" eb="9">
      <t>リュウホ</t>
    </rPh>
    <rPh sb="9" eb="10">
      <t>リツ</t>
    </rPh>
    <rPh sb="11" eb="13">
      <t>スイイ</t>
    </rPh>
    <phoneticPr fontId="2"/>
  </si>
  <si>
    <t>内部留保率</t>
    <rPh sb="0" eb="5">
      <t>ナイブリュウホリツ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</si>
</sst>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12" xfId="0" applyFont="1" applyBorder="1">
      <alignment vertical="center"/>
    </xf>
    <xf numFmtId="0" fontId="6" fillId="3" borderId="15" xfId="0" applyFont="1" applyFill="1" applyBorder="1">
      <alignment vertical="center"/>
    </xf>
    <xf numFmtId="40" fontId="4" fillId="0" borderId="0" xfId="1" applyNumberFormat="1" applyFont="1" applyBorder="1">
      <alignment vertical="center"/>
    </xf>
    <xf numFmtId="0" fontId="9" fillId="0" borderId="0" xfId="0" applyFont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3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5" xfId="0" applyFont="1" applyFill="1" applyBorder="1">
      <alignment vertical="center"/>
    </xf>
    <xf numFmtId="40" fontId="4" fillId="0" borderId="5" xfId="1" applyNumberFormat="1" applyFont="1" applyBorder="1">
      <alignment vertical="center"/>
    </xf>
    <xf numFmtId="0" fontId="8" fillId="0" borderId="1" xfId="0" applyFont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14" xfId="1" applyFont="1" applyFill="1" applyBorder="1">
      <alignment vertical="center"/>
    </xf>
    <xf numFmtId="38" fontId="6" fillId="3" borderId="2" xfId="1" applyFont="1" applyFill="1" applyBorder="1">
      <alignment vertical="center"/>
    </xf>
    <xf numFmtId="0" fontId="10" fillId="5" borderId="1" xfId="0" applyFont="1" applyFill="1" applyBorder="1">
      <alignment vertical="center"/>
    </xf>
    <xf numFmtId="38" fontId="4" fillId="0" borderId="13" xfId="1" applyFont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10" fillId="0" borderId="5" xfId="0" applyFont="1" applyBorder="1">
      <alignment vertical="center"/>
    </xf>
    <xf numFmtId="0" fontId="9" fillId="5" borderId="13" xfId="0" applyFont="1" applyFill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内部留保率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RR!$B$17:$C$17</c:f>
              <c:strCache>
                <c:ptCount val="2"/>
                <c:pt idx="0">
                  <c:v>内部留保額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RR!$D$16:$I$16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RR!$D$17:$I$17</c:f>
              <c:numCache>
                <c:formatCode>#,##0_);[Red]\(#,##0\)</c:formatCode>
                <c:ptCount val="6"/>
                <c:pt idx="0">
                  <c:v>16647</c:v>
                </c:pt>
                <c:pt idx="1">
                  <c:v>12504</c:v>
                </c:pt>
                <c:pt idx="2">
                  <c:v>18438</c:v>
                </c:pt>
                <c:pt idx="3">
                  <c:v>12461</c:v>
                </c:pt>
                <c:pt idx="4">
                  <c:v>14253</c:v>
                </c:pt>
                <c:pt idx="5">
                  <c:v>15742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F-493D-B719-A9349910F471}"/>
            </c:ext>
          </c:extLst>
        </c:ser>
        <c:ser>
          <c:idx val="0"/>
          <c:order val="1"/>
          <c:tx>
            <c:strRef>
              <c:f>RR!$B$18:$C$18</c:f>
              <c:strCache>
                <c:ptCount val="2"/>
                <c:pt idx="0">
                  <c:v>親会社帰属利益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RR!$D$16:$I$16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RR!$D$18:$I$18</c:f>
              <c:numCache>
                <c:formatCode>#,##0_);[Red]\(#,##0\)</c:formatCode>
                <c:ptCount val="6"/>
                <c:pt idx="0">
                  <c:v>23126</c:v>
                </c:pt>
                <c:pt idx="1">
                  <c:v>18828</c:v>
                </c:pt>
                <c:pt idx="2">
                  <c:v>24939</c:v>
                </c:pt>
                <c:pt idx="3">
                  <c:v>18828</c:v>
                </c:pt>
                <c:pt idx="4">
                  <c:v>20361</c:v>
                </c:pt>
                <c:pt idx="5">
                  <c:v>22452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643663"/>
        <c:axId val="545646991"/>
      </c:barChart>
      <c:lineChart>
        <c:grouping val="standard"/>
        <c:varyColors val="0"/>
        <c:ser>
          <c:idx val="2"/>
          <c:order val="2"/>
          <c:tx>
            <c:strRef>
              <c:f>RR!$B$19:$C$19</c:f>
              <c:strCache>
                <c:ptCount val="2"/>
                <c:pt idx="0">
                  <c:v>内部留保率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RR!$D$16:$I$16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RR!$D$19:$I$19</c:f>
              <c:numCache>
                <c:formatCode>#,##0.00_);[Red]\(#,##0.00\)</c:formatCode>
                <c:ptCount val="6"/>
                <c:pt idx="0">
                  <c:v>71.983914209115284</c:v>
                </c:pt>
                <c:pt idx="1">
                  <c:v>66.411727214786481</c:v>
                </c:pt>
                <c:pt idx="2">
                  <c:v>73.932395043907135</c:v>
                </c:pt>
                <c:pt idx="3">
                  <c:v>66.183343955810486</c:v>
                </c:pt>
                <c:pt idx="4">
                  <c:v>70.00147340503905</c:v>
                </c:pt>
                <c:pt idx="5">
                  <c:v>70.114021022626048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F-493D-B719-A9349910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545646991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2849751461988295"/>
              <c:y val="6.61977777777777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643663"/>
        <c:crosses val="max"/>
        <c:crossBetween val="between"/>
      </c:valAx>
      <c:catAx>
        <c:axId val="5456436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6469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918128654971E-2"/>
          <c:y val="0.91774777777777783"/>
          <c:w val="0.78258728070175443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22</xdr:row>
      <xdr:rowOff>47624</xdr:rowOff>
    </xdr:from>
    <xdr:to>
      <xdr:col>10</xdr:col>
      <xdr:colOff>261937</xdr:colOff>
      <xdr:row>41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26ECB1-8BA4-420B-9990-25DBA8157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9CCC-78A7-4A56-A718-C68FCBDE30A0}">
  <dimension ref="A1:L42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2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22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12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18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0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8"/>
      <c r="C7" s="8"/>
      <c r="D7" s="7"/>
      <c r="E7" s="7"/>
      <c r="F7" s="7"/>
      <c r="G7" s="7"/>
      <c r="H7" s="7"/>
      <c r="I7" s="7"/>
    </row>
    <row r="8" spans="2:11" x14ac:dyDescent="0.7">
      <c r="B8" s="7" t="s">
        <v>3</v>
      </c>
      <c r="C8" s="7" t="s">
        <v>1</v>
      </c>
      <c r="D8" s="10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3" t="s">
        <v>10</v>
      </c>
    </row>
    <row r="9" spans="2:11" x14ac:dyDescent="0.7">
      <c r="B9" s="22" t="s">
        <v>13</v>
      </c>
      <c r="C9" s="12" t="s">
        <v>15</v>
      </c>
      <c r="D9" s="23">
        <v>6479</v>
      </c>
      <c r="E9" s="24">
        <v>6324</v>
      </c>
      <c r="F9" s="24">
        <v>6501</v>
      </c>
      <c r="G9" s="24">
        <v>6367</v>
      </c>
      <c r="H9" s="24">
        <v>6108</v>
      </c>
      <c r="I9" s="25">
        <v>6710</v>
      </c>
    </row>
    <row r="10" spans="2:11" ht="15.4" thickBot="1" x14ac:dyDescent="0.75">
      <c r="B10" s="31" t="s">
        <v>14</v>
      </c>
      <c r="C10" s="9" t="s">
        <v>15</v>
      </c>
      <c r="D10" s="28">
        <v>23126</v>
      </c>
      <c r="E10" s="29">
        <v>18828</v>
      </c>
      <c r="F10" s="29">
        <v>24939</v>
      </c>
      <c r="G10" s="29">
        <v>18828</v>
      </c>
      <c r="H10" s="29">
        <v>20361</v>
      </c>
      <c r="I10" s="30">
        <v>22452</v>
      </c>
    </row>
    <row r="11" spans="2:11" x14ac:dyDescent="0.7">
      <c r="B11" s="7"/>
      <c r="C11" s="7"/>
      <c r="D11" s="2" t="s">
        <v>11</v>
      </c>
    </row>
    <row r="12" spans="2:11" x14ac:dyDescent="0.7">
      <c r="B12" s="7"/>
      <c r="C12" s="7"/>
      <c r="D12" s="2" t="s">
        <v>16</v>
      </c>
    </row>
    <row r="13" spans="2:11" x14ac:dyDescent="0.7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x14ac:dyDescent="0.7">
      <c r="B14" s="5" t="s">
        <v>17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7">
      <c r="B15" s="7"/>
      <c r="C15" s="7"/>
      <c r="D15" s="8"/>
      <c r="E15" s="8"/>
      <c r="F15" s="8"/>
      <c r="G15" s="8"/>
      <c r="H15" s="8"/>
      <c r="I15" s="8"/>
    </row>
    <row r="16" spans="2:11" x14ac:dyDescent="0.7">
      <c r="B16" s="8"/>
      <c r="C16" s="8"/>
      <c r="D16" s="16" t="str">
        <f t="shared" ref="D16:I16" si="0">D8</f>
        <v>FY15</v>
      </c>
      <c r="E16" s="16" t="str">
        <f t="shared" si="0"/>
        <v>FY16</v>
      </c>
      <c r="F16" s="16" t="str">
        <f t="shared" si="0"/>
        <v>FY17</v>
      </c>
      <c r="G16" s="16" t="str">
        <f t="shared" si="0"/>
        <v>FY18</v>
      </c>
      <c r="H16" s="16" t="str">
        <f t="shared" si="0"/>
        <v>FY19</v>
      </c>
      <c r="I16" s="16" t="str">
        <f t="shared" si="0"/>
        <v>FY20</v>
      </c>
    </row>
    <row r="17" spans="2:11" x14ac:dyDescent="0.7">
      <c r="B17" s="32" t="s">
        <v>19</v>
      </c>
      <c r="C17" s="17" t="s">
        <v>15</v>
      </c>
      <c r="D17" s="27">
        <f>D10-D9</f>
        <v>16647</v>
      </c>
      <c r="E17" s="27">
        <f t="shared" ref="E17:I17" si="1">E10-E9</f>
        <v>12504</v>
      </c>
      <c r="F17" s="27">
        <f t="shared" si="1"/>
        <v>18438</v>
      </c>
      <c r="G17" s="27">
        <f t="shared" si="1"/>
        <v>12461</v>
      </c>
      <c r="H17" s="27">
        <f t="shared" si="1"/>
        <v>14253</v>
      </c>
      <c r="I17" s="27">
        <f t="shared" si="1"/>
        <v>15742</v>
      </c>
    </row>
    <row r="18" spans="2:11" x14ac:dyDescent="0.7">
      <c r="B18" s="26" t="str">
        <f>B10</f>
        <v>親会社帰属利益</v>
      </c>
      <c r="C18" s="18" t="s">
        <v>15</v>
      </c>
      <c r="D18" s="6">
        <f t="shared" ref="D18:I18" si="2">D10</f>
        <v>23126</v>
      </c>
      <c r="E18" s="6">
        <f t="shared" si="2"/>
        <v>18828</v>
      </c>
      <c r="F18" s="6">
        <f t="shared" si="2"/>
        <v>24939</v>
      </c>
      <c r="G18" s="6">
        <f t="shared" si="2"/>
        <v>18828</v>
      </c>
      <c r="H18" s="6">
        <f t="shared" si="2"/>
        <v>20361</v>
      </c>
      <c r="I18" s="6">
        <f t="shared" si="2"/>
        <v>22452</v>
      </c>
    </row>
    <row r="19" spans="2:11" x14ac:dyDescent="0.7">
      <c r="B19" s="20" t="s">
        <v>20</v>
      </c>
      <c r="C19" s="19" t="s">
        <v>4</v>
      </c>
      <c r="D19" s="21">
        <f>D17/D18*100</f>
        <v>71.983914209115284</v>
      </c>
      <c r="E19" s="21">
        <f t="shared" ref="E19:I19" si="3">E17/E18*100</f>
        <v>66.411727214786481</v>
      </c>
      <c r="F19" s="21">
        <f t="shared" si="3"/>
        <v>73.932395043907135</v>
      </c>
      <c r="G19" s="21">
        <f t="shared" si="3"/>
        <v>66.183343955810486</v>
      </c>
      <c r="H19" s="21">
        <f t="shared" si="3"/>
        <v>70.00147340503905</v>
      </c>
      <c r="I19" s="21">
        <f t="shared" si="3"/>
        <v>70.114021022626048</v>
      </c>
    </row>
    <row r="20" spans="2:11" x14ac:dyDescent="0.7">
      <c r="B20" s="15"/>
      <c r="C20" s="7"/>
      <c r="D20" s="14"/>
      <c r="E20" s="14"/>
      <c r="F20" s="14"/>
      <c r="G20" s="14"/>
      <c r="H20" s="14"/>
      <c r="I20" s="14"/>
    </row>
    <row r="21" spans="2:11" x14ac:dyDescent="0.7">
      <c r="B21" s="7"/>
      <c r="C21" s="7"/>
      <c r="D21" s="7"/>
    </row>
    <row r="22" spans="2:11" x14ac:dyDescent="0.7">
      <c r="B22" s="5" t="s">
        <v>21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5" customHeight="1" x14ac:dyDescent="0.7"/>
    <row r="24" spans="2:11" ht="15" customHeight="1" x14ac:dyDescent="0.7"/>
    <row r="25" spans="2:11" ht="15" customHeight="1" x14ac:dyDescent="0.7"/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ht="15" customHeight="1" x14ac:dyDescent="0.7"/>
    <row r="34" ht="15" customHeight="1" x14ac:dyDescent="0.7"/>
    <row r="35" ht="15" customHeight="1" x14ac:dyDescent="0.7"/>
    <row r="36" ht="15" customHeight="1" x14ac:dyDescent="0.7"/>
    <row r="37" ht="15" customHeight="1" x14ac:dyDescent="0.7"/>
    <row r="38" ht="15" customHeight="1" x14ac:dyDescent="0.7"/>
    <row r="39" ht="15" customHeight="1" x14ac:dyDescent="0.7"/>
    <row r="40" ht="15" customHeight="1" x14ac:dyDescent="0.7"/>
    <row r="41" ht="15" customHeight="1" x14ac:dyDescent="0.7"/>
    <row r="42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17:I17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67A284A-7A06-43C2-833D-FBB592CC32F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RR!D17:I17</xm:f>
              <xm:sqref>J17</xm:sqref>
            </x14:sparkline>
            <x14:sparkline>
              <xm:f>RR!D18:I18</xm:f>
              <xm:sqref>J18</xm:sqref>
            </x14:sparkline>
            <x14:sparkline>
              <xm:f>RR!D19:I19</xm:f>
              <xm:sqref>J19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2021-09-23T09:01:38Z</dcterms:modified>
</cp:coreProperties>
</file>