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2" documentId="8_{8C8C22EE-856E-45A1-BE58-54B567191E11}" xr6:coauthVersionLast="47" xr6:coauthVersionMax="47" xr10:uidLastSave="{EB1E8A16-F311-4652-9937-D01BB0EF6489}"/>
  <bookViews>
    <workbookView xWindow="-98" yWindow="-98" windowWidth="20715" windowHeight="13155" tabRatio="811" xr2:uid="{9BC9BAA6-6B04-43C0-AA8B-5E67ABA217C7}"/>
  </bookViews>
  <sheets>
    <sheet name="販売価格設定-マークアップ方式（率）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7" l="1"/>
  <c r="J30" i="7" s="1"/>
  <c r="B30" i="7"/>
  <c r="B29" i="7"/>
  <c r="C7" i="7"/>
  <c r="C29" i="7" s="1"/>
  <c r="F29" i="7" l="1"/>
  <c r="D31" i="7"/>
  <c r="J31" i="7" l="1"/>
  <c r="I29" i="7" s="1"/>
  <c r="G31" i="7"/>
  <c r="G30" i="7" s="1"/>
</calcChain>
</file>

<file path=xl/sharedStrings.xml><?xml version="1.0" encoding="utf-8"?>
<sst xmlns="http://schemas.openxmlformats.org/spreadsheetml/2006/main" count="23" uniqueCount="15">
  <si>
    <t>入力</t>
    <rPh sb="0" eb="2">
      <t>ニュウリョク</t>
    </rPh>
    <phoneticPr fontId="4"/>
  </si>
  <si>
    <t>売上高</t>
    <rPh sb="0" eb="3">
      <t>ウリアゲダカ</t>
    </rPh>
    <phoneticPr fontId="3"/>
  </si>
  <si>
    <t>原価</t>
    <rPh sb="0" eb="2">
      <t>ゲンカ</t>
    </rPh>
    <phoneticPr fontId="3"/>
  </si>
  <si>
    <t>利益</t>
    <rPh sb="0" eb="2">
      <t>リエキ</t>
    </rPh>
    <phoneticPr fontId="3"/>
  </si>
  <si>
    <t>円</t>
    <rPh sb="0" eb="1">
      <t>エン</t>
    </rPh>
    <phoneticPr fontId="3"/>
  </si>
  <si>
    <t>グラフ</t>
    <phoneticPr fontId="4"/>
  </si>
  <si>
    <t>原価/利益</t>
    <rPh sb="0" eb="2">
      <t>ゲンカ</t>
    </rPh>
    <rPh sb="3" eb="5">
      <t>リエキ</t>
    </rPh>
    <phoneticPr fontId="3"/>
  </si>
  <si>
    <t>●グラフ元</t>
    <rPh sb="4" eb="5">
      <t>モト</t>
    </rPh>
    <phoneticPr fontId="3"/>
  </si>
  <si>
    <t>原価</t>
  </si>
  <si>
    <t>売価</t>
  </si>
  <si>
    <t>売価</t>
    <rPh sb="0" eb="2">
      <t>バイカ</t>
    </rPh>
    <phoneticPr fontId="3"/>
  </si>
  <si>
    <t>%←「割」を用いる場合は ×10、例：3割→30%→0.3</t>
    <rPh sb="3" eb="4">
      <t>ワ</t>
    </rPh>
    <rPh sb="6" eb="7">
      <t>モチ</t>
    </rPh>
    <rPh sb="9" eb="11">
      <t>バアイ</t>
    </rPh>
    <rPh sb="17" eb="18">
      <t>レイ</t>
    </rPh>
    <rPh sb="20" eb="21">
      <t>ワリ</t>
    </rPh>
    <phoneticPr fontId="3"/>
  </si>
  <si>
    <t>マークアップ率</t>
    <rPh sb="6" eb="7">
      <t>リツ</t>
    </rPh>
    <phoneticPr fontId="3"/>
  </si>
  <si>
    <t>売上マージン</t>
    <rPh sb="0" eb="2">
      <t>ウリアゲ</t>
    </rPh>
    <phoneticPr fontId="3"/>
  </si>
  <si>
    <t>販売価格設定-マークアップ方式（マークアップ率）</t>
    <rPh sb="0" eb="4">
      <t>ハンバイカカク</t>
    </rPh>
    <rPh sb="4" eb="6">
      <t>セッテイ</t>
    </rPh>
    <rPh sb="13" eb="15">
      <t>ホウシキ</t>
    </rPh>
    <rPh sb="22" eb="2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</si>
</sst>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8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sz val="6"/>
      <name val="游ゴシック"/>
      <family val="3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2"/>
      <charset val="128"/>
    </font>
    <font>
      <b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2" borderId="0" xfId="0" applyFont="1" applyFill="1" applyAlignment="1"/>
    <xf numFmtId="0" fontId="2" fillId="2" borderId="0" xfId="0" applyFont="1" applyFill="1">
      <alignment vertical="center"/>
    </xf>
    <xf numFmtId="0" fontId="5" fillId="2" borderId="0" xfId="0" applyFont="1" applyFill="1" applyAlignment="1"/>
    <xf numFmtId="38" fontId="6" fillId="3" borderId="1" xfId="1" applyFont="1" applyFill="1" applyBorder="1">
      <alignment vertical="center"/>
    </xf>
    <xf numFmtId="38" fontId="0" fillId="0" borderId="2" xfId="0" applyNumberFormat="1" applyBorder="1">
      <alignment vertical="center"/>
    </xf>
    <xf numFmtId="38" fontId="0" fillId="0" borderId="0" xfId="0" applyNumberFormat="1">
      <alignment vertical="center"/>
    </xf>
    <xf numFmtId="176" fontId="0" fillId="0" borderId="0" xfId="1" applyNumberFormat="1" applyFont="1">
      <alignment vertical="center"/>
    </xf>
    <xf numFmtId="0" fontId="0" fillId="0" borderId="4" xfId="0" applyBorder="1">
      <alignment vertical="center"/>
    </xf>
    <xf numFmtId="38" fontId="0" fillId="0" borderId="4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38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176" fontId="6" fillId="3" borderId="3" xfId="1" applyNumberFormat="1" applyFont="1" applyFill="1" applyBorder="1">
      <alignment vertical="center"/>
    </xf>
    <xf numFmtId="0" fontId="0" fillId="0" borderId="6" xfId="0" applyBorder="1">
      <alignment vertical="center"/>
    </xf>
    <xf numFmtId="176" fontId="0" fillId="0" borderId="0" xfId="1" applyNumberFormat="1" applyFont="1" applyBorder="1">
      <alignment vertical="center"/>
    </xf>
    <xf numFmtId="176" fontId="0" fillId="0" borderId="5" xfId="1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1" applyNumberFormat="1" applyFont="1" applyBorder="1">
      <alignment vertical="center"/>
    </xf>
    <xf numFmtId="0" fontId="0" fillId="0" borderId="10" xfId="0" applyBorder="1">
      <alignment vertical="center"/>
    </xf>
    <xf numFmtId="176" fontId="0" fillId="0" borderId="11" xfId="1" applyNumberFormat="1" applyFont="1" applyBorder="1">
      <alignment vertical="center"/>
    </xf>
    <xf numFmtId="177" fontId="0" fillId="0" borderId="12" xfId="0" applyNumberFormat="1" applyBorder="1">
      <alignment vertical="center"/>
    </xf>
    <xf numFmtId="176" fontId="0" fillId="0" borderId="13" xfId="1" applyNumberFormat="1" applyFont="1" applyBorder="1">
      <alignment vertical="center"/>
    </xf>
    <xf numFmtId="176" fontId="0" fillId="0" borderId="14" xfId="0" applyNumberFormat="1" applyBorder="1">
      <alignment vertical="center"/>
    </xf>
    <xf numFmtId="176" fontId="7" fillId="0" borderId="13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'販売価格設定-マークアップ方式（率）'!$B$29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DE-43DC-BED1-EE60F002A6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1DE-43DC-BED1-EE60F002A6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'販売価格設定-マークアップ方式（率）'!$C$28:$D$28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'販売価格設定-マークアップ方式（率）'!$C$29:$D$29</c:f>
              <c:numCache>
                <c:formatCode>General</c:formatCode>
                <c:ptCount val="2"/>
                <c:pt idx="0" formatCode="#,##0_);[Red]\(#,##0\)">
                  <c:v>11999.9997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'販売価格設定-マークアップ方式（率）'!$E$29:$E$31</c15:f>
                <c15:dlblRangeCache>
                  <c:ptCount val="3"/>
                  <c:pt idx="0">
                    <c:v>売価</c:v>
                  </c:pt>
                  <c:pt idx="1">
                    <c:v>原価</c:v>
                  </c:pt>
                  <c:pt idx="2">
                    <c:v>売上マージン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61DE-43DC-BED1-EE60F002A6A5}"/>
            </c:ext>
          </c:extLst>
        </c:ser>
        <c:ser>
          <c:idx val="1"/>
          <c:order val="1"/>
          <c:tx>
            <c:strRef>
              <c:f>'販売価格設定-マークアップ方式（率）'!$B$30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'販売価格設定-マークアップ方式（率）'!$C$28:$D$28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'販売価格設定-マークアップ方式（率）'!$C$30:$D$30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DE-43DC-BED1-EE60F002A6A5}"/>
            </c:ext>
          </c:extLst>
        </c:ser>
        <c:ser>
          <c:idx val="2"/>
          <c:order val="2"/>
          <c:tx>
            <c:strRef>
              <c:f>'販売価格設定-マークアップ方式（率）'!$B$31</c:f>
              <c:strCache>
                <c:ptCount val="1"/>
                <c:pt idx="0">
                  <c:v>利益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'販売価格設定-マークアップ方式（率）'!$C$28:$D$28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'販売価格設定-マークアップ方式（率）'!$C$31:$D$31</c:f>
              <c:numCache>
                <c:formatCode>#,##0_);[Red]\(#,##0\)</c:formatCode>
                <c:ptCount val="2"/>
                <c:pt idx="1">
                  <c:v>2999.9997000000003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DE-43DC-BED1-EE60F002A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'販売価格設定-マークアップ方式（率）'!$E$29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'販売価格設定-マークアップ方式（率）'!$F$28:$G$28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'販売価格設定-マークアップ方式（率）'!$F$29:$G$29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3-45D2-98EC-070EA072FA4B}"/>
            </c:ext>
          </c:extLst>
        </c:ser>
        <c:ser>
          <c:idx val="1"/>
          <c:order val="1"/>
          <c:tx>
            <c:strRef>
              <c:f>'販売価格設定-マークアップ方式（率）'!$E$30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'販売価格設定-マークアップ方式（率）'!$F$28:$G$28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'販売価格設定-マークアップ方式（率）'!$F$30:$G$30</c:f>
              <c:numCache>
                <c:formatCode>0.0</c:formatCode>
                <c:ptCount val="2"/>
                <c:pt idx="1">
                  <c:v>75.000001875000038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3-45D2-98EC-070EA072FA4B}"/>
            </c:ext>
          </c:extLst>
        </c:ser>
        <c:ser>
          <c:idx val="2"/>
          <c:order val="2"/>
          <c:tx>
            <c:strRef>
              <c:f>'販売価格設定-マークアップ方式（率）'!$E$31</c:f>
              <c:strCache>
                <c:ptCount val="1"/>
                <c:pt idx="0">
                  <c:v>売上マージン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'販売価格設定-マークアップ方式（率）'!$F$28:$G$28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'販売価格設定-マークアップ方式（率）'!$F$31:$G$31</c:f>
              <c:numCache>
                <c:formatCode>#,##0.0;[Red]\-#,##0.0</c:formatCode>
                <c:ptCount val="2"/>
                <c:pt idx="1">
                  <c:v>24.999998124999955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33-45D2-98EC-070EA072F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'販売価格設定-マークアップ方式（率）'!$H$29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'販売価格設定-マークアップ方式（率）'!$I$28:$J$28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'販売価格設定-マークアップ方式（率）'!$I$29:$J$29</c:f>
              <c:numCache>
                <c:formatCode>General</c:formatCode>
                <c:ptCount val="2"/>
                <c:pt idx="0" formatCode="#,##0.0;[Red]\-#,##0.0">
                  <c:v>133.33332999999999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4-4CBD-BA09-F49455A939C0}"/>
            </c:ext>
          </c:extLst>
        </c:ser>
        <c:ser>
          <c:idx val="1"/>
          <c:order val="1"/>
          <c:tx>
            <c:strRef>
              <c:f>'販売価格設定-マークアップ方式（率）'!$H$30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'販売価格設定-マークアップ方式（率）'!$I$28:$J$28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'販売価格設定-マークアップ方式（率）'!$I$30:$J$30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24-4CBD-BA09-F49455A939C0}"/>
            </c:ext>
          </c:extLst>
        </c:ser>
        <c:ser>
          <c:idx val="2"/>
          <c:order val="2"/>
          <c:tx>
            <c:strRef>
              <c:f>'販売価格設定-マークアップ方式（率）'!$H$31</c:f>
              <c:strCache>
                <c:ptCount val="1"/>
                <c:pt idx="0">
                  <c:v>利益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'販売価格設定-マークアップ方式（率）'!$I$28:$J$28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'販売価格設定-マークアップ方式（率）'!$I$31:$J$31</c:f>
              <c:numCache>
                <c:formatCode>#,##0.0;[Red]\-#,##0.0</c:formatCode>
                <c:ptCount val="2"/>
                <c:pt idx="1">
                  <c:v>33.333330000000004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24-4CBD-BA09-F49455A93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4759</xdr:colOff>
      <xdr:row>10</xdr:row>
      <xdr:rowOff>38099</xdr:rowOff>
    </xdr:from>
    <xdr:to>
      <xdr:col>3</xdr:col>
      <xdr:colOff>804934</xdr:colOff>
      <xdr:row>25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C0F240A-DA1C-4D0A-B309-E998CDAF7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823883</xdr:colOff>
      <xdr:row>10</xdr:row>
      <xdr:rowOff>42862</xdr:rowOff>
    </xdr:from>
    <xdr:to>
      <xdr:col>6</xdr:col>
      <xdr:colOff>800146</xdr:colOff>
      <xdr:row>25</xdr:row>
      <xdr:rowOff>65362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4527201-71C7-4000-9098-B5B181B8A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823884</xdr:colOff>
      <xdr:row>10</xdr:row>
      <xdr:rowOff>42862</xdr:rowOff>
    </xdr:from>
    <xdr:to>
      <xdr:col>9</xdr:col>
      <xdr:colOff>800146</xdr:colOff>
      <xdr:row>25</xdr:row>
      <xdr:rowOff>65362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4D676EA-B1DF-490E-9F6D-0EE25D69F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5E9C-0D58-4D17-87C6-34CCFF065DB6}">
  <dimension ref="A1:L32"/>
  <sheetViews>
    <sheetView tabSelected="1" workbookViewId="0">
      <selection activeCell="B2" sqref="B2"/>
    </sheetView>
  </sheetViews>
  <sheetFormatPr defaultColWidth="0" defaultRowHeight="15" customHeight="1" zeroHeight="1" x14ac:dyDescent="0.45"/>
  <cols>
    <col min="1" max="1" width="0.83203125" customWidth="1"/>
    <col min="2" max="11" width="9.609375" customWidth="1"/>
    <col min="12" max="12" width="0.83203125" customWidth="1"/>
    <col min="13" max="16384" width="8.88671875" hidden="1"/>
  </cols>
  <sheetData>
    <row r="1" spans="2:11" x14ac:dyDescent="0.45">
      <c r="B1" s="1" t="s">
        <v>14</v>
      </c>
      <c r="C1" s="1"/>
      <c r="D1" s="1"/>
      <c r="E1" s="1"/>
      <c r="F1" s="1"/>
      <c r="G1" s="1"/>
      <c r="H1" s="1"/>
      <c r="I1" s="1"/>
      <c r="J1" s="1"/>
      <c r="K1" s="2"/>
    </row>
    <row r="2" spans="2:11" x14ac:dyDescent="0.45"/>
    <row r="3" spans="2:11" x14ac:dyDescent="0.45">
      <c r="B3" s="3" t="s">
        <v>0</v>
      </c>
      <c r="C3" s="1"/>
      <c r="D3" s="1"/>
      <c r="E3" s="1"/>
      <c r="F3" s="1"/>
      <c r="G3" s="1"/>
      <c r="H3" s="1"/>
      <c r="I3" s="1"/>
      <c r="J3" s="1"/>
      <c r="K3" s="2"/>
    </row>
    <row r="4" spans="2:11" ht="15.4" thickBot="1" x14ac:dyDescent="0.5"/>
    <row r="5" spans="2:11" x14ac:dyDescent="0.45">
      <c r="B5" t="s">
        <v>2</v>
      </c>
      <c r="C5" s="4">
        <v>9000</v>
      </c>
      <c r="D5" t="s">
        <v>4</v>
      </c>
    </row>
    <row r="6" spans="2:11" ht="15.4" thickBot="1" x14ac:dyDescent="0.5">
      <c r="B6" t="s">
        <v>12</v>
      </c>
      <c r="C6" s="14">
        <v>33.333329999999997</v>
      </c>
      <c r="D6" t="s">
        <v>11</v>
      </c>
    </row>
    <row r="7" spans="2:11" x14ac:dyDescent="0.45">
      <c r="B7" t="s">
        <v>10</v>
      </c>
      <c r="C7" s="5">
        <f>C5*(1+C6/100)</f>
        <v>11999.9997</v>
      </c>
      <c r="D7" t="s">
        <v>4</v>
      </c>
    </row>
    <row r="8" spans="2:11" x14ac:dyDescent="0.45"/>
    <row r="9" spans="2:11" x14ac:dyDescent="0.45">
      <c r="B9" s="3" t="s">
        <v>5</v>
      </c>
      <c r="C9" s="1"/>
      <c r="D9" s="1"/>
      <c r="E9" s="1"/>
      <c r="F9" s="1"/>
      <c r="G9" s="1"/>
      <c r="H9" s="1"/>
      <c r="I9" s="1"/>
      <c r="J9" s="1"/>
      <c r="K9" s="2"/>
    </row>
    <row r="10" spans="2:11" x14ac:dyDescent="0.45"/>
    <row r="11" spans="2:11" x14ac:dyDescent="0.45"/>
    <row r="12" spans="2:11" x14ac:dyDescent="0.45"/>
    <row r="13" spans="2:11" x14ac:dyDescent="0.45"/>
    <row r="14" spans="2:11" x14ac:dyDescent="0.45"/>
    <row r="15" spans="2:11" x14ac:dyDescent="0.45"/>
    <row r="16" spans="2:11" x14ac:dyDescent="0.45"/>
    <row r="17" spans="2:10" x14ac:dyDescent="0.45"/>
    <row r="18" spans="2:10" x14ac:dyDescent="0.45"/>
    <row r="19" spans="2:10" x14ac:dyDescent="0.45"/>
    <row r="20" spans="2:10" x14ac:dyDescent="0.45"/>
    <row r="21" spans="2:10" x14ac:dyDescent="0.45"/>
    <row r="22" spans="2:10" x14ac:dyDescent="0.45"/>
    <row r="23" spans="2:10" x14ac:dyDescent="0.45"/>
    <row r="24" spans="2:10" x14ac:dyDescent="0.45"/>
    <row r="25" spans="2:10" x14ac:dyDescent="0.45"/>
    <row r="26" spans="2:10" x14ac:dyDescent="0.45"/>
    <row r="27" spans="2:10" x14ac:dyDescent="0.45">
      <c r="B27" s="8" t="s">
        <v>7</v>
      </c>
      <c r="C27" s="8"/>
      <c r="D27" s="8"/>
      <c r="E27" s="8"/>
      <c r="F27" s="8"/>
      <c r="G27" s="8"/>
      <c r="I27" s="8"/>
      <c r="J27" s="8"/>
    </row>
    <row r="28" spans="2:10" x14ac:dyDescent="0.45">
      <c r="B28" s="8"/>
      <c r="C28" s="8" t="s">
        <v>1</v>
      </c>
      <c r="D28" s="8" t="s">
        <v>6</v>
      </c>
      <c r="E28" s="18"/>
      <c r="F28" s="15" t="s">
        <v>1</v>
      </c>
      <c r="G28" s="19" t="s">
        <v>6</v>
      </c>
      <c r="H28" s="15"/>
      <c r="I28" s="8" t="s">
        <v>1</v>
      </c>
      <c r="J28" s="8" t="s">
        <v>6</v>
      </c>
    </row>
    <row r="29" spans="2:10" x14ac:dyDescent="0.45">
      <c r="B29" t="str">
        <f>B7</f>
        <v>売価</v>
      </c>
      <c r="C29" s="6">
        <f>C7</f>
        <v>11999.9997</v>
      </c>
      <c r="E29" s="20" t="s">
        <v>9</v>
      </c>
      <c r="F29" s="16">
        <f>C29/C29*100</f>
        <v>100</v>
      </c>
      <c r="G29" s="21"/>
      <c r="H29" s="16" t="s">
        <v>9</v>
      </c>
      <c r="I29" s="7">
        <f>J30+J31</f>
        <v>133.33332999999999</v>
      </c>
    </row>
    <row r="30" spans="2:10" x14ac:dyDescent="0.45">
      <c r="B30" s="11" t="str">
        <f>B5</f>
        <v>原価</v>
      </c>
      <c r="C30" s="11"/>
      <c r="D30" s="12">
        <f>C5</f>
        <v>9000</v>
      </c>
      <c r="E30" s="22" t="s">
        <v>8</v>
      </c>
      <c r="F30" s="11"/>
      <c r="G30" s="23">
        <f>F29-G31</f>
        <v>75.000001875000038</v>
      </c>
      <c r="H30" s="17" t="s">
        <v>8</v>
      </c>
      <c r="I30" s="11"/>
      <c r="J30" s="13">
        <f>D30/D30*100</f>
        <v>100</v>
      </c>
    </row>
    <row r="31" spans="2:10" x14ac:dyDescent="0.45">
      <c r="B31" s="8" t="s">
        <v>3</v>
      </c>
      <c r="C31" s="8"/>
      <c r="D31" s="9">
        <f>C29-D30</f>
        <v>2999.9997000000003</v>
      </c>
      <c r="E31" s="26" t="s">
        <v>13</v>
      </c>
      <c r="F31" s="8"/>
      <c r="G31" s="25">
        <f>D31/C29*100</f>
        <v>24.999998124999955</v>
      </c>
      <c r="H31" s="24" t="s">
        <v>3</v>
      </c>
      <c r="I31" s="8"/>
      <c r="J31" s="10">
        <f>D31/D30*100</f>
        <v>33.333330000000004</v>
      </c>
    </row>
    <row r="32" spans="2:10" x14ac:dyDescent="0.45"/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販売価格設定-マークアップ方式（率）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2022-02-15T02:28:21Z</dcterms:created>
  <dcterms:modified xsi:type="dcterms:W3CDTF">2022-02-15T07:28:47Z</dcterms:modified>
</cp:coreProperties>
</file>