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3" documentId="8_{D9F42C56-95E1-4696-A5AD-86F2A06A496D}" xr6:coauthVersionLast="47" xr6:coauthVersionMax="47" xr10:uidLastSave="{3476E173-3BA0-4A5E-91DF-599ED0A4877C}"/>
  <bookViews>
    <workbookView xWindow="-98" yWindow="-98" windowWidth="20715" windowHeight="13155" tabRatio="749" xr2:uid="{68E2C076-72C9-4123-A12C-10F250F0AE54}"/>
  </bookViews>
  <sheets>
    <sheet name="事業利益" sheetId="3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0" l="1"/>
  <c r="F17" i="30"/>
  <c r="F20" i="30" s="1"/>
  <c r="G17" i="30"/>
  <c r="H17" i="30"/>
  <c r="I17" i="30"/>
  <c r="E18" i="30"/>
  <c r="F18" i="30"/>
  <c r="G18" i="30"/>
  <c r="G20" i="30" s="1"/>
  <c r="H18" i="30"/>
  <c r="H20" i="30" s="1"/>
  <c r="I18" i="30"/>
  <c r="I20" i="30" s="1"/>
  <c r="E19" i="30"/>
  <c r="F19" i="30"/>
  <c r="G19" i="30"/>
  <c r="H19" i="30"/>
  <c r="I19" i="30"/>
  <c r="D19" i="30"/>
  <c r="D18" i="30"/>
  <c r="D17" i="30"/>
  <c r="D20" i="30" s="1"/>
  <c r="B19" i="30"/>
  <c r="B18" i="30"/>
  <c r="B17" i="30"/>
  <c r="I16" i="30"/>
  <c r="H16" i="30"/>
  <c r="G16" i="30"/>
  <c r="F16" i="30"/>
  <c r="E16" i="30"/>
  <c r="D16" i="30"/>
  <c r="E20" i="30" l="1"/>
</calcChain>
</file>

<file path=xl/sharedStrings.xml><?xml version="1.0" encoding="utf-8"?>
<sst xmlns="http://schemas.openxmlformats.org/spreadsheetml/2006/main" count="27" uniqueCount="21">
  <si>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</si>
  <si>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</si>
  <si>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</si>
  <si>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</si>
  <si>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百万円</t>
    <rPh sb="0" eb="3">
      <t>ヒャクマンエン</t>
    </rPh>
    <phoneticPr fontId="2"/>
  </si>
  <si>
    <t>※2015年度＝FY15=2016年2月期</t>
    <rPh sb="5" eb="7">
      <t>ネンド</t>
    </rPh>
    <rPh sb="17" eb="18">
      <t>ネン</t>
    </rPh>
    <rPh sb="19" eb="21">
      <t>ガツキ</t>
    </rPh>
    <phoneticPr fontId="2"/>
  </si>
  <si>
    <t>評価期間</t>
    <rPh sb="0" eb="4">
      <t>ヒョウカキカン</t>
    </rPh>
    <phoneticPr fontId="2"/>
  </si>
  <si>
    <t>FY15</t>
    <phoneticPr fontId="2"/>
  </si>
  <si>
    <t>FY16</t>
    <phoneticPr fontId="2"/>
  </si>
  <si>
    <t>FY17</t>
    <phoneticPr fontId="2"/>
  </si>
  <si>
    <t>FY18</t>
  </si>
  <si>
    <t>FY19</t>
  </si>
  <si>
    <t>FY20</t>
  </si>
  <si>
    <t>サンプル_トヨタ自動車</t>
    <rPh sb="8" eb="11">
      <t>ジドウシャ</t>
    </rPh>
    <phoneticPr fontId="3"/>
  </si>
  <si>
    <t>億円</t>
    <rPh sb="0" eb="2">
      <t>オクエン</t>
    </rPh>
    <phoneticPr fontId="2"/>
  </si>
  <si>
    <t>営業利益</t>
    <rPh sb="0" eb="4">
      <t>エイギョウリエキ</t>
    </rPh>
    <phoneticPr fontId="2"/>
  </si>
  <si>
    <t>持分法損益</t>
    <rPh sb="0" eb="2">
      <t>モチブン</t>
    </rPh>
    <rPh sb="2" eb="3">
      <t>ホウ</t>
    </rPh>
    <rPh sb="3" eb="5">
      <t>ソンエキ</t>
    </rPh>
    <phoneticPr fontId="2"/>
  </si>
  <si>
    <t>金融収益</t>
    <rPh sb="0" eb="2">
      <t>キンユウ</t>
    </rPh>
    <rPh sb="2" eb="4">
      <t>シュウエキ</t>
    </rPh>
    <phoneticPr fontId="2"/>
  </si>
  <si>
    <t>事業利益</t>
    <rPh sb="0" eb="4">
      <t>ジギョウリエキ</t>
    </rPh>
    <phoneticPr fontId="2"/>
  </si>
  <si>
    <t>事業利益の計算</t>
    <rPh sb="0" eb="4">
      <t>ジギョウリエキ</t>
    </rPh>
    <rPh sb="5" eb="7">
      <t>ケイサン</t>
    </rPh>
    <phoneticPr fontId="2"/>
  </si>
  <si>
    <t>【グラフ】事業利益の推移</t>
    <rPh sb="5" eb="9">
      <t>ジギョウリエキ</t>
    </rPh>
    <rPh sb="10" eb="12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</si>
</sst>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6" fillId="3" borderId="7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4" fillId="0" borderId="16" xfId="0" applyFont="1" applyBorder="1">
      <alignment vertical="center"/>
    </xf>
    <xf numFmtId="0" fontId="4" fillId="0" borderId="15" xfId="0" applyFont="1" applyBorder="1">
      <alignment vertical="center"/>
    </xf>
    <xf numFmtId="0" fontId="6" fillId="3" borderId="18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5" borderId="16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4" fillId="5" borderId="5" xfId="0" applyFont="1" applyFill="1" applyBorder="1">
      <alignment vertical="center"/>
    </xf>
    <xf numFmtId="38" fontId="4" fillId="0" borderId="16" xfId="1" applyFont="1" applyBorder="1">
      <alignment vertical="center"/>
    </xf>
    <xf numFmtId="0" fontId="8" fillId="5" borderId="1" xfId="0" applyFont="1" applyFill="1" applyBorder="1">
      <alignment vertical="center"/>
    </xf>
    <xf numFmtId="0" fontId="8" fillId="5" borderId="16" xfId="0" applyFont="1" applyFill="1" applyBorder="1">
      <alignment vertical="center"/>
    </xf>
    <xf numFmtId="38" fontId="4" fillId="0" borderId="5" xfId="1" applyFont="1" applyBorder="1">
      <alignment vertical="center"/>
    </xf>
    <xf numFmtId="38" fontId="9" fillId="3" borderId="10" xfId="1" applyFont="1" applyFill="1" applyBorder="1">
      <alignment vertical="center"/>
    </xf>
    <xf numFmtId="38" fontId="9" fillId="3" borderId="12" xfId="1" applyFont="1" applyFill="1" applyBorder="1">
      <alignment vertical="center"/>
    </xf>
    <xf numFmtId="38" fontId="9" fillId="3" borderId="11" xfId="1" applyFont="1" applyFill="1" applyBorder="1">
      <alignment vertical="center"/>
    </xf>
    <xf numFmtId="38" fontId="9" fillId="3" borderId="6" xfId="1" applyFont="1" applyFill="1" applyBorder="1">
      <alignment vertical="center"/>
    </xf>
    <xf numFmtId="38" fontId="9" fillId="3" borderId="17" xfId="1" applyFont="1" applyFill="1" applyBorder="1">
      <alignment vertical="center"/>
    </xf>
    <xf numFmtId="38" fontId="9" fillId="3" borderId="2" xfId="1" applyFont="1" applyFill="1" applyBorder="1">
      <alignment vertical="center"/>
    </xf>
    <xf numFmtId="38" fontId="9" fillId="3" borderId="13" xfId="1" applyFont="1" applyFill="1" applyBorder="1">
      <alignment vertical="center"/>
    </xf>
    <xf numFmtId="38" fontId="9" fillId="3" borderId="14" xfId="1" applyFont="1" applyFill="1" applyBorder="1">
      <alignment vertical="center"/>
    </xf>
    <xf numFmtId="38" fontId="9" fillId="3" borderId="9" xfId="1" applyFont="1" applyFill="1" applyBorder="1">
      <alignment vertical="center"/>
    </xf>
    <xf numFmtId="0" fontId="8" fillId="5" borderId="5" xfId="0" applyFont="1" applyFill="1" applyBorder="1">
      <alignment vertical="center"/>
    </xf>
    <xf numFmtId="0" fontId="4" fillId="0" borderId="19" xfId="0" applyFont="1" applyBorder="1">
      <alignment vertical="center"/>
    </xf>
  </cellXfs>
  <cellStyles count="4"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事業利益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55516081871345E-2"/>
          <c:y val="0.15208250000000001"/>
          <c:w val="0.84628187134502919"/>
          <c:h val="0.6799755555555555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事業利益!$B$17:$C$17</c:f>
              <c:strCache>
                <c:ptCount val="2"/>
                <c:pt idx="0">
                  <c:v>営業利益</c:v>
                </c:pt>
                <c:pt idx="1">
                  <c:v>億円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事業利益!$D$16:$I$16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事業利益!$D$17:$I$17</c:f>
              <c:numCache>
                <c:formatCode>#,##0_);[Red]\(#,##0\)</c:formatCode>
                <c:ptCount val="6"/>
                <c:pt idx="0">
                  <c:v>28539.71</c:v>
                </c:pt>
                <c:pt idx="1">
                  <c:v>19943.72</c:v>
                </c:pt>
                <c:pt idx="2">
                  <c:v>23998.62</c:v>
                </c:pt>
                <c:pt idx="3">
                  <c:v>24675.45</c:v>
                </c:pt>
                <c:pt idx="4">
                  <c:v>23992.32</c:v>
                </c:pt>
                <c:pt idx="5">
                  <c:v>21977.48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71-48D1-9B3A-A0CA94DE6B12}"/>
            </c:ext>
          </c:extLst>
        </c:ser>
        <c:ser>
          <c:idx val="3"/>
          <c:order val="1"/>
          <c:tx>
            <c:strRef>
              <c:f>事業利益!$B$18:$C$18</c:f>
              <c:strCache>
                <c:ptCount val="2"/>
                <c:pt idx="0">
                  <c:v>持分法損益</c:v>
                </c:pt>
                <c:pt idx="1">
                  <c:v>億円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事業利益!$D$16:$I$16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事業利益!$D$18:$I$18</c:f>
              <c:numCache>
                <c:formatCode>#,##0_);[Red]\(#,##0\)</c:formatCode>
                <c:ptCount val="6"/>
                <c:pt idx="0">
                  <c:v>3290.99</c:v>
                </c:pt>
                <c:pt idx="1">
                  <c:v>3620.6</c:v>
                </c:pt>
                <c:pt idx="2">
                  <c:v>4700.83</c:v>
                </c:pt>
                <c:pt idx="3">
                  <c:v>3600.66</c:v>
                </c:pt>
                <c:pt idx="4">
                  <c:v>3102.47</c:v>
                </c:pt>
                <c:pt idx="5">
                  <c:v>3510.29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1-48D1-9B3A-A0CA94DE6B12}"/>
            </c:ext>
          </c:extLst>
        </c:ser>
        <c:ser>
          <c:idx val="4"/>
          <c:order val="2"/>
          <c:tx>
            <c:strRef>
              <c:f>事業利益!$B$19:$C$19</c:f>
              <c:strCache>
                <c:ptCount val="2"/>
                <c:pt idx="0">
                  <c:v>金融収益</c:v>
                </c:pt>
                <c:pt idx="1">
                  <c:v>億円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事業利益!$D$16:$I$16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事業利益!$D$19:$I$19</c:f>
              <c:numCache>
                <c:formatCode>#,##0_);[Red]\(#,##0\)</c:formatCode>
                <c:ptCount val="6"/>
                <c:pt idx="0">
                  <c:v>1578.62</c:v>
                </c:pt>
                <c:pt idx="1">
                  <c:v>1589.83</c:v>
                </c:pt>
                <c:pt idx="2">
                  <c:v>1795.41</c:v>
                </c:pt>
                <c:pt idx="3">
                  <c:v>2254.9499999999998</c:v>
                </c:pt>
                <c:pt idx="4">
                  <c:v>3058.46</c:v>
                </c:pt>
                <c:pt idx="5">
                  <c:v>4352.29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1-48D1-9B3A-A0CA94DE6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182223"/>
        <c:axId val="1470180975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82223"/>
        <c:axId val="1470180975"/>
      </c:lineChart>
      <c:lineChart>
        <c:grouping val="standard"/>
        <c:varyColors val="0"/>
        <c:ser>
          <c:idx val="0"/>
          <c:order val="3"/>
          <c:tx>
            <c:strRef>
              <c:f>事業利益!$B$20:$C$20</c:f>
              <c:strCache>
                <c:ptCount val="2"/>
                <c:pt idx="0">
                  <c:v>事業利益</c:v>
                </c:pt>
                <c:pt idx="1">
                  <c:v>億円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事業利益!$D$16:$I$16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事業利益!$D$20:$I$20</c:f>
              <c:numCache>
                <c:formatCode>#,##0_);[Red]\(#,##0\)</c:formatCode>
                <c:ptCount val="6"/>
                <c:pt idx="0">
                  <c:v>33409.32</c:v>
                </c:pt>
                <c:pt idx="1">
                  <c:v>25154.15</c:v>
                </c:pt>
                <c:pt idx="2">
                  <c:v>30494.859999999997</c:v>
                </c:pt>
                <c:pt idx="3">
                  <c:v>30531.06</c:v>
                </c:pt>
                <c:pt idx="4">
                  <c:v>30153.25</c:v>
                </c:pt>
                <c:pt idx="5">
                  <c:v>29840.06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71-48D1-9B3A-A0CA94DE6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991839"/>
        <c:axId val="2020994751"/>
      </c:lineChart>
      <c:catAx>
        <c:axId val="1470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70180975"/>
        <c:crosses val="autoZero"/>
        <c:auto val="1"/>
        <c:lblAlgn val="ctr"/>
        <c:lblOffset val="100"/>
        <c:noMultiLvlLbl val="0"/>
      </c:catAx>
      <c:valAx>
        <c:axId val="147018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1.8567251461988305E-2"/>
              <c:y val="6.60733333333333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70182223"/>
        <c:crosses val="autoZero"/>
        <c:crossBetween val="between"/>
      </c:valAx>
      <c:valAx>
        <c:axId val="2020994751"/>
        <c:scaling>
          <c:orientation val="minMax"/>
          <c:max val="45000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2020991839"/>
        <c:crosses val="max"/>
        <c:crossBetween val="between"/>
        <c:majorUnit val="10000"/>
      </c:valAx>
      <c:catAx>
        <c:axId val="20209918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09947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97456140350877"/>
          <c:y val="0.90716444444444444"/>
          <c:w val="0.74248201754385967"/>
          <c:h val="6.1085555555555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22</xdr:row>
      <xdr:rowOff>138113</xdr:rowOff>
    </xdr:from>
    <xdr:to>
      <xdr:col>10</xdr:col>
      <xdr:colOff>262988</xdr:colOff>
      <xdr:row>41</xdr:row>
      <xdr:rowOff>118613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504418C-4E80-4607-8593-D2E5E8FEF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0FA74-E136-4A21-A7A4-30F81DC0BD7A}">
  <dimension ref="A1:L42"/>
  <sheetViews>
    <sheetView tabSelected="1" zoomScaleNormal="100" workbookViewId="0">
      <selection activeCell="B5" sqref="B5"/>
    </sheetView>
  </sheetViews>
  <sheetFormatPr defaultColWidth="0" defaultRowHeight="15" customHeight="1" zeroHeight="1" x14ac:dyDescent="0.7"/>
  <cols>
    <col min="1" max="1" width="0.8125" style="2" customWidth="1"/>
    <col min="2" max="3" width="9.5625" style="2" customWidth="1"/>
    <col min="4" max="4" width="10.5625" style="2" customWidth="1"/>
    <col min="5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18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13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0</v>
      </c>
      <c r="C4" s="1"/>
      <c r="D4" s="1"/>
      <c r="E4" s="1"/>
      <c r="F4" s="1"/>
      <c r="G4" s="1"/>
      <c r="H4" s="1"/>
      <c r="I4" s="1"/>
      <c r="J4" s="1"/>
      <c r="K4" s="4"/>
    </row>
    <row r="5" spans="2:11" ht="15" customHeight="1" x14ac:dyDescent="0.7"/>
    <row r="6" spans="2:11" x14ac:dyDescent="0.45">
      <c r="B6" s="3" t="s">
        <v>1</v>
      </c>
      <c r="C6" s="1"/>
      <c r="D6" s="1"/>
      <c r="E6" s="1"/>
      <c r="F6" s="1"/>
      <c r="G6" s="1"/>
      <c r="H6" s="1"/>
      <c r="I6" s="1"/>
      <c r="J6" s="1"/>
      <c r="K6" s="4"/>
    </row>
    <row r="7" spans="2:11" ht="15.4" thickBot="1" x14ac:dyDescent="0.75">
      <c r="B7" s="8"/>
      <c r="C7" s="8"/>
    </row>
    <row r="8" spans="2:11" x14ac:dyDescent="0.7">
      <c r="B8" s="2" t="s">
        <v>6</v>
      </c>
      <c r="C8" s="34" t="s">
        <v>2</v>
      </c>
      <c r="D8" s="11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5" t="s">
        <v>12</v>
      </c>
    </row>
    <row r="9" spans="2:11" x14ac:dyDescent="0.7">
      <c r="B9" s="6" t="s">
        <v>15</v>
      </c>
      <c r="C9" s="14" t="s">
        <v>4</v>
      </c>
      <c r="D9" s="24">
        <v>2853971</v>
      </c>
      <c r="E9" s="25">
        <v>1994372</v>
      </c>
      <c r="F9" s="25">
        <v>2399862</v>
      </c>
      <c r="G9" s="25">
        <v>2467545</v>
      </c>
      <c r="H9" s="25">
        <v>2399232</v>
      </c>
      <c r="I9" s="26">
        <v>2197748</v>
      </c>
    </row>
    <row r="10" spans="2:11" x14ac:dyDescent="0.7">
      <c r="B10" s="13" t="s">
        <v>16</v>
      </c>
      <c r="C10" s="14" t="s">
        <v>4</v>
      </c>
      <c r="D10" s="27">
        <v>329099</v>
      </c>
      <c r="E10" s="28">
        <v>362060</v>
      </c>
      <c r="F10" s="28">
        <v>470083</v>
      </c>
      <c r="G10" s="28">
        <v>360066</v>
      </c>
      <c r="H10" s="28">
        <v>310247</v>
      </c>
      <c r="I10" s="29">
        <v>351029</v>
      </c>
    </row>
    <row r="11" spans="2:11" ht="15.4" thickBot="1" x14ac:dyDescent="0.75">
      <c r="B11" s="9" t="s">
        <v>17</v>
      </c>
      <c r="C11" s="10" t="s">
        <v>4</v>
      </c>
      <c r="D11" s="30">
        <v>157862</v>
      </c>
      <c r="E11" s="31">
        <v>158983</v>
      </c>
      <c r="F11" s="31">
        <v>179541</v>
      </c>
      <c r="G11" s="31">
        <v>225495</v>
      </c>
      <c r="H11" s="31">
        <v>305846</v>
      </c>
      <c r="I11" s="32">
        <v>435229</v>
      </c>
    </row>
    <row r="12" spans="2:11" x14ac:dyDescent="0.7">
      <c r="D12" s="2" t="s">
        <v>5</v>
      </c>
    </row>
    <row r="13" spans="2:11" x14ac:dyDescent="0.7"/>
    <row r="14" spans="2:11" x14ac:dyDescent="0.7">
      <c r="B14" s="5" t="s">
        <v>19</v>
      </c>
      <c r="C14" s="4"/>
      <c r="D14" s="4"/>
      <c r="E14" s="4"/>
      <c r="F14" s="4"/>
      <c r="G14" s="4"/>
      <c r="H14" s="4"/>
      <c r="I14" s="4"/>
      <c r="J14" s="4"/>
      <c r="K14" s="4"/>
    </row>
    <row r="15" spans="2:11" x14ac:dyDescent="0.7">
      <c r="D15" s="8"/>
      <c r="E15" s="8"/>
      <c r="F15" s="8"/>
      <c r="G15" s="8"/>
      <c r="H15" s="8"/>
      <c r="I15" s="8"/>
    </row>
    <row r="16" spans="2:11" x14ac:dyDescent="0.7">
      <c r="B16" s="8"/>
      <c r="C16" s="8"/>
      <c r="D16" s="16" t="str">
        <f t="shared" ref="D16:I16" si="0">D8</f>
        <v>FY15</v>
      </c>
      <c r="E16" s="16" t="str">
        <f t="shared" si="0"/>
        <v>FY16</v>
      </c>
      <c r="F16" s="16" t="str">
        <f t="shared" si="0"/>
        <v>FY17</v>
      </c>
      <c r="G16" s="16" t="str">
        <f t="shared" si="0"/>
        <v>FY18</v>
      </c>
      <c r="H16" s="16" t="str">
        <f t="shared" si="0"/>
        <v>FY19</v>
      </c>
      <c r="I16" s="16" t="str">
        <f t="shared" si="0"/>
        <v>FY20</v>
      </c>
    </row>
    <row r="17" spans="2:11" x14ac:dyDescent="0.7">
      <c r="B17" s="22" t="str">
        <f>B9</f>
        <v>営業利益</v>
      </c>
      <c r="C17" s="17" t="s">
        <v>14</v>
      </c>
      <c r="D17" s="20">
        <f>D9/100</f>
        <v>28539.71</v>
      </c>
      <c r="E17" s="20">
        <f t="shared" ref="E17:I17" si="1">E9/100</f>
        <v>19943.72</v>
      </c>
      <c r="F17" s="20">
        <f t="shared" si="1"/>
        <v>23998.62</v>
      </c>
      <c r="G17" s="20">
        <f t="shared" si="1"/>
        <v>24675.45</v>
      </c>
      <c r="H17" s="20">
        <f t="shared" si="1"/>
        <v>23992.32</v>
      </c>
      <c r="I17" s="20">
        <f t="shared" si="1"/>
        <v>21977.48</v>
      </c>
    </row>
    <row r="18" spans="2:11" x14ac:dyDescent="0.7">
      <c r="B18" s="21" t="str">
        <f>B10</f>
        <v>持分法損益</v>
      </c>
      <c r="C18" s="18" t="s">
        <v>14</v>
      </c>
      <c r="D18" s="7">
        <f>D10/100</f>
        <v>3290.99</v>
      </c>
      <c r="E18" s="7">
        <f t="shared" ref="E18:I18" si="2">E10/100</f>
        <v>3620.6</v>
      </c>
      <c r="F18" s="7">
        <f t="shared" si="2"/>
        <v>4700.83</v>
      </c>
      <c r="G18" s="7">
        <f t="shared" si="2"/>
        <v>3600.66</v>
      </c>
      <c r="H18" s="7">
        <f t="shared" si="2"/>
        <v>3102.47</v>
      </c>
      <c r="I18" s="7">
        <f t="shared" si="2"/>
        <v>3510.29</v>
      </c>
    </row>
    <row r="19" spans="2:11" x14ac:dyDescent="0.7">
      <c r="B19" s="21" t="str">
        <f>B11</f>
        <v>金融収益</v>
      </c>
      <c r="C19" s="18" t="s">
        <v>14</v>
      </c>
      <c r="D19" s="7">
        <f>D11/100</f>
        <v>1578.62</v>
      </c>
      <c r="E19" s="7">
        <f t="shared" ref="E19:I19" si="3">E11/100</f>
        <v>1589.83</v>
      </c>
      <c r="F19" s="7">
        <f t="shared" si="3"/>
        <v>1795.41</v>
      </c>
      <c r="G19" s="7">
        <f t="shared" si="3"/>
        <v>2254.9499999999998</v>
      </c>
      <c r="H19" s="7">
        <f t="shared" si="3"/>
        <v>3058.46</v>
      </c>
      <c r="I19" s="7">
        <f t="shared" si="3"/>
        <v>4352.29</v>
      </c>
    </row>
    <row r="20" spans="2:11" x14ac:dyDescent="0.7">
      <c r="B20" s="33" t="s">
        <v>18</v>
      </c>
      <c r="C20" s="19" t="s">
        <v>14</v>
      </c>
      <c r="D20" s="23">
        <f>SUM(D17:D19)</f>
        <v>33409.32</v>
      </c>
      <c r="E20" s="23">
        <f t="shared" ref="E20:I20" si="4">SUM(E17:E19)</f>
        <v>25154.15</v>
      </c>
      <c r="F20" s="23">
        <f t="shared" si="4"/>
        <v>30494.859999999997</v>
      </c>
      <c r="G20" s="23">
        <f t="shared" si="4"/>
        <v>30531.06</v>
      </c>
      <c r="H20" s="23">
        <f t="shared" si="4"/>
        <v>30153.25</v>
      </c>
      <c r="I20" s="23">
        <f t="shared" si="4"/>
        <v>29840.06</v>
      </c>
    </row>
    <row r="21" spans="2:11" x14ac:dyDescent="0.7"/>
    <row r="22" spans="2:11" x14ac:dyDescent="0.7">
      <c r="B22" s="5" t="s">
        <v>20</v>
      </c>
      <c r="C22" s="4"/>
      <c r="D22" s="4"/>
      <c r="E22" s="4"/>
      <c r="F22" s="4"/>
      <c r="G22" s="4"/>
      <c r="H22" s="4"/>
      <c r="I22" s="4"/>
      <c r="J22" s="4"/>
      <c r="K22" s="4"/>
    </row>
    <row r="23" spans="2:11" ht="15" customHeight="1" x14ac:dyDescent="0.7"/>
    <row r="24" spans="2:11" ht="15" customHeight="1" x14ac:dyDescent="0.7"/>
    <row r="25" spans="2:11" ht="15" customHeight="1" x14ac:dyDescent="0.7"/>
    <row r="26" spans="2:11" ht="15" customHeight="1" x14ac:dyDescent="0.7"/>
    <row r="27" spans="2:11" ht="15" customHeight="1" x14ac:dyDescent="0.7"/>
    <row r="28" spans="2:11" ht="15" customHeight="1" x14ac:dyDescent="0.7"/>
    <row r="29" spans="2:11" ht="15" customHeight="1" x14ac:dyDescent="0.7"/>
    <row r="30" spans="2:11" ht="15" customHeight="1" x14ac:dyDescent="0.7"/>
    <row r="31" spans="2:11" ht="15" customHeight="1" x14ac:dyDescent="0.7"/>
    <row r="32" spans="2:11" ht="15" customHeight="1" x14ac:dyDescent="0.7"/>
    <row r="33" ht="15" customHeight="1" x14ac:dyDescent="0.7"/>
    <row r="34" ht="15" customHeight="1" x14ac:dyDescent="0.7"/>
    <row r="35" ht="15" customHeight="1" x14ac:dyDescent="0.7"/>
    <row r="36" ht="15" customHeight="1" x14ac:dyDescent="0.7"/>
    <row r="37" ht="15" customHeight="1" x14ac:dyDescent="0.7"/>
    <row r="38" ht="15" customHeight="1" x14ac:dyDescent="0.7"/>
    <row r="39" ht="15" customHeight="1" x14ac:dyDescent="0.7"/>
    <row r="40" ht="15" customHeight="1" x14ac:dyDescent="0.7"/>
    <row r="41" ht="15" customHeight="1" x14ac:dyDescent="0.7"/>
    <row r="42" ht="15" customHeight="1" x14ac:dyDescent="0.7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78EA37E2-CB88-458C-9AC9-1C9BCECE3806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事業利益!D20:I20</xm:f>
              <xm:sqref>J20</xm:sqref>
            </x14:sparkline>
          </x14:sparklines>
        </x14:sparklineGroup>
        <x14:sparklineGroup displayEmptyCellsAs="gap" high="1" low="1" xr2:uid="{E4672877-AD1D-4AA1-8F7E-92B4686F2D7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事業利益!D9:I9</xm:f>
              <xm:sqref>J9</xm:sqref>
            </x14:sparkline>
            <x14:sparkline>
              <xm:f>事業利益!D10:I10</xm:f>
              <xm:sqref>J10</xm:sqref>
            </x14:sparkline>
          </x14:sparklines>
        </x14:sparklineGroup>
        <x14:sparklineGroup displayEmptyCellsAs="gap" high="1" low="1" xr2:uid="{57FA3234-BBF5-4D5C-B074-2D911A025923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事業利益!D19:I19</xm:f>
              <xm:sqref>J19</xm:sqref>
            </x14:sparkline>
          </x14:sparklines>
        </x14:sparklineGroup>
        <x14:sparklineGroup displayEmptyCellsAs="gap" high="1" low="1" xr2:uid="{E8B69199-F27B-4F86-B932-5F7E6B7F5546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事業利益!D18:I18</xm:f>
              <xm:sqref>J18</xm:sqref>
            </x14:sparkline>
          </x14:sparklines>
        </x14:sparklineGroup>
        <x14:sparklineGroup displayEmptyCellsAs="gap" high="1" low="1" xr2:uid="{7321DD3E-01BC-4E2A-AA7C-D7B9439E5349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事業利益!D17:I17</xm:f>
              <xm:sqref>J17</xm:sqref>
            </x14:sparkline>
          </x14:sparklines>
        </x14:sparklineGroup>
        <x14:sparklineGroup displayEmptyCellsAs="gap" high="1" low="1" xr2:uid="{F434DCD5-C972-4692-BF22-D01CFBB419B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事業利益!D11:I11</xm:f>
              <xm:sqref>J11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事業利益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2023-04-10T02:37:23Z</dcterms:modified>
</cp:coreProperties>
</file>