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2" documentId="8_{5792C9F3-2628-4A2D-BBBF-22C4D87E5D91}" xr6:coauthVersionLast="47" xr6:coauthVersionMax="47" xr10:uidLastSave="{2F34A9E2-C87D-43B0-94B0-7BFB76440CA3}"/>
  <bookViews>
    <workbookView xWindow="-98" yWindow="-98" windowWidth="20715" windowHeight="13155" xr2:uid="{68E2C076-72C9-4123-A12C-10F250F0AE54}"/>
  </bookViews>
  <sheets>
    <sheet name="一人当たり当期純利益" sheetId="3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39" l="1"/>
  <c r="C25" i="39"/>
  <c r="C23" i="39"/>
  <c r="D26" i="39"/>
  <c r="E26" i="39"/>
  <c r="F26" i="39"/>
  <c r="G26" i="39"/>
  <c r="H26" i="39"/>
  <c r="C26" i="39"/>
  <c r="D25" i="39"/>
  <c r="E25" i="39"/>
  <c r="F25" i="39"/>
  <c r="G25" i="39"/>
  <c r="H25" i="39"/>
  <c r="D24" i="39"/>
  <c r="E24" i="39"/>
  <c r="F24" i="39"/>
  <c r="G24" i="39"/>
  <c r="H24" i="39"/>
  <c r="D23" i="39"/>
  <c r="E23" i="39"/>
  <c r="F23" i="39"/>
  <c r="G23" i="39"/>
  <c r="H23" i="39"/>
  <c r="D19" i="39"/>
  <c r="E19" i="39"/>
  <c r="F19" i="39"/>
  <c r="G19" i="39"/>
  <c r="H19" i="39"/>
  <c r="D20" i="39"/>
  <c r="E20" i="39"/>
  <c r="F20" i="39"/>
  <c r="G20" i="39"/>
  <c r="H20" i="39"/>
  <c r="D21" i="39"/>
  <c r="E21" i="39"/>
  <c r="F21" i="39"/>
  <c r="G21" i="39"/>
  <c r="H21" i="39"/>
  <c r="D22" i="39"/>
  <c r="E22" i="39"/>
  <c r="F22" i="39"/>
  <c r="G22" i="39"/>
  <c r="H22" i="39"/>
  <c r="C22" i="39"/>
  <c r="C21" i="39"/>
  <c r="C20" i="39"/>
  <c r="C19" i="39"/>
  <c r="H18" i="39"/>
  <c r="G18" i="39"/>
  <c r="F18" i="39"/>
  <c r="E18" i="39"/>
  <c r="D18" i="39"/>
  <c r="C18" i="39"/>
</calcChain>
</file>

<file path=xl/sharedStrings.xml><?xml version="1.0" encoding="utf-8"?>
<sst xmlns="http://schemas.openxmlformats.org/spreadsheetml/2006/main" count="42" uniqueCount="35">
  <si>
    <t>百万円</t>
    <rPh sb="0" eb="3">
      <t>ヒャクマンエン</t>
    </rPh>
    <phoneticPr fontId="7"/>
  </si>
  <si>
    <t>入力</t>
    <rPh sb="0" eb="2">
      <t>ニュウリョク</t>
    </rPh>
    <phoneticPr fontId="7"/>
  </si>
  <si>
    <t>年</t>
    <rPh sb="0" eb="1">
      <t>ネン</t>
    </rPh>
    <phoneticPr fontId="6"/>
  </si>
  <si>
    <t>売上高</t>
    <rPh sb="0" eb="3">
      <t>ウリアゲダカ</t>
    </rPh>
    <phoneticPr fontId="6"/>
  </si>
  <si>
    <t>百万円</t>
    <rPh sb="0" eb="3">
      <t>ヒャクマンエン</t>
    </rPh>
    <phoneticPr fontId="6"/>
  </si>
  <si>
    <t>期間</t>
    <rPh sb="0" eb="2">
      <t>キカン</t>
    </rPh>
    <phoneticPr fontId="6"/>
  </si>
  <si>
    <t>FY17</t>
    <phoneticPr fontId="6"/>
  </si>
  <si>
    <t>FY18</t>
    <phoneticPr fontId="6"/>
  </si>
  <si>
    <t>FY20</t>
  </si>
  <si>
    <t>FY21</t>
  </si>
  <si>
    <t>FY22</t>
  </si>
  <si>
    <t>億円</t>
    <rPh sb="0" eb="2">
      <t>オクエン</t>
    </rPh>
    <phoneticPr fontId="6"/>
  </si>
  <si>
    <t>※FY17=2017年度＝2018年3月期</t>
    <rPh sb="17" eb="18">
      <t>ネン</t>
    </rPh>
    <rPh sb="19" eb="21">
      <t>ガツキ</t>
    </rPh>
    <phoneticPr fontId="6"/>
  </si>
  <si>
    <t>%</t>
    <phoneticPr fontId="6"/>
  </si>
  <si>
    <t>当期純利益</t>
    <rPh sb="0" eb="5">
      <t>トウキジュンリエキ</t>
    </rPh>
    <phoneticPr fontId="6"/>
  </si>
  <si>
    <t>サンプル_ダイキン工業</t>
    <rPh sb="9" eb="11">
      <t>コウギョウ</t>
    </rPh>
    <phoneticPr fontId="7"/>
  </si>
  <si>
    <t>総資産</t>
    <rPh sb="0" eb="3">
      <t>ソウシサン</t>
    </rPh>
    <phoneticPr fontId="6"/>
  </si>
  <si>
    <t>総資産</t>
    <rPh sb="0" eb="3">
      <t>ソウシサン</t>
    </rPh>
    <phoneticPr fontId="12"/>
  </si>
  <si>
    <t>●財務データ</t>
    <rPh sb="1" eb="3">
      <t>ザイム</t>
    </rPh>
    <phoneticPr fontId="6"/>
  </si>
  <si>
    <t>FY19</t>
    <phoneticPr fontId="6"/>
  </si>
  <si>
    <t>経営分析</t>
    <rPh sb="0" eb="4">
      <t>ケイエイブンセキ</t>
    </rPh>
    <phoneticPr fontId="7"/>
  </si>
  <si>
    <t>人</t>
    <rPh sb="0" eb="1">
      <t>ニン</t>
    </rPh>
    <phoneticPr fontId="6"/>
  </si>
  <si>
    <t>従業員数</t>
    <rPh sb="0" eb="4">
      <t>ジュウギョウインスウ</t>
    </rPh>
    <phoneticPr fontId="6"/>
  </si>
  <si>
    <t>従業員数</t>
    <rPh sb="0" eb="4">
      <t>ジュウギョウインスウ</t>
    </rPh>
    <phoneticPr fontId="12"/>
  </si>
  <si>
    <t>万円/人</t>
    <rPh sb="0" eb="1">
      <t>マン</t>
    </rPh>
    <rPh sb="1" eb="2">
      <t>エン</t>
    </rPh>
    <rPh sb="3" eb="4">
      <t>ニン</t>
    </rPh>
    <phoneticPr fontId="6"/>
  </si>
  <si>
    <t>当期純利益</t>
    <rPh sb="0" eb="5">
      <t>トウキジュンリエキ</t>
    </rPh>
    <phoneticPr fontId="12"/>
  </si>
  <si>
    <t>資本支持人数</t>
    <rPh sb="0" eb="6">
      <t>シホンシジニンズウ</t>
    </rPh>
    <phoneticPr fontId="6"/>
  </si>
  <si>
    <t>人/億円</t>
    <rPh sb="0" eb="1">
      <t>ニン</t>
    </rPh>
    <rPh sb="2" eb="4">
      <t>オクエン</t>
    </rPh>
    <phoneticPr fontId="6"/>
  </si>
  <si>
    <t>一人当たり当期純利益</t>
    <rPh sb="0" eb="2">
      <t>ヒトリ</t>
    </rPh>
    <rPh sb="2" eb="3">
      <t>ア</t>
    </rPh>
    <rPh sb="5" eb="7">
      <t>トウキ</t>
    </rPh>
    <rPh sb="7" eb="10">
      <t>ジュンリエキ</t>
    </rPh>
    <phoneticPr fontId="6"/>
  </si>
  <si>
    <t>一人当たり当期純利益の計算</t>
    <rPh sb="11" eb="13">
      <t>ケイサン</t>
    </rPh>
    <phoneticPr fontId="6"/>
  </si>
  <si>
    <t>一人当たり当期純利益の推移</t>
    <rPh sb="11" eb="13">
      <t>スイイ</t>
    </rPh>
    <phoneticPr fontId="6"/>
  </si>
  <si>
    <t>※総資産当期純利益率（ROA）：各期の計算値は期首期末平均残高ではなく期末値をそのまま使用</t>
    <rPh sb="1" eb="4">
      <t>ソウシサン</t>
    </rPh>
    <rPh sb="4" eb="6">
      <t>トウキ</t>
    </rPh>
    <rPh sb="6" eb="9">
      <t>ジュンリエキ</t>
    </rPh>
    <rPh sb="9" eb="10">
      <t>リツ</t>
    </rPh>
    <rPh sb="16" eb="18">
      <t>カクキ</t>
    </rPh>
    <rPh sb="19" eb="22">
      <t>ケイサンチ</t>
    </rPh>
    <rPh sb="23" eb="31">
      <t>キシュキマツヘイキンザンダカ</t>
    </rPh>
    <rPh sb="35" eb="38">
      <t>キマツチ</t>
    </rPh>
    <rPh sb="43" eb="45">
      <t>シヨウ</t>
    </rPh>
    <phoneticPr fontId="6"/>
  </si>
  <si>
    <t>売上支持人数</t>
    <rPh sb="0" eb="6">
      <t>ウリアゲシジニンズウ</t>
    </rPh>
    <phoneticPr fontId="6"/>
  </si>
  <si>
    <t>一人当たり当期純利益</t>
    <rPh sb="0" eb="3">
      <t>ヒトリア</t>
    </rPh>
    <rPh sb="5" eb="7">
      <t>トウキ</t>
    </rPh>
    <rPh sb="7" eb="10">
      <t>ジュンリエキ</t>
    </rPh>
    <phoneticPr fontId="6"/>
  </si>
  <si>
    <t>ROA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</si>
</sst>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#,##0.0;[Red]\-#,##0.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  <font>
      <sz val="9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1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>
      <alignment vertical="center"/>
    </xf>
    <xf numFmtId="38" fontId="10" fillId="3" borderId="10" xfId="1" applyFont="1" applyFill="1" applyBorder="1">
      <alignment vertical="center"/>
    </xf>
    <xf numFmtId="38" fontId="10" fillId="3" borderId="6" xfId="1" applyFont="1" applyFill="1" applyBorder="1">
      <alignment vertical="center"/>
    </xf>
    <xf numFmtId="38" fontId="10" fillId="3" borderId="2" xfId="1" applyFont="1" applyFill="1" applyBorder="1">
      <alignment vertical="center"/>
    </xf>
    <xf numFmtId="0" fontId="8" fillId="2" borderId="0" xfId="6" applyFont="1" applyFill="1" applyAlignment="1"/>
    <xf numFmtId="178" fontId="13" fillId="0" borderId="1" xfId="1" applyNumberFormat="1" applyFont="1" applyBorder="1">
      <alignment vertical="center"/>
    </xf>
    <xf numFmtId="0" fontId="8" fillId="0" borderId="1" xfId="0" applyFont="1" applyBorder="1" applyAlignment="1">
      <alignment vertical="center" wrapText="1"/>
    </xf>
    <xf numFmtId="38" fontId="10" fillId="3" borderId="10" xfId="1" applyFont="1" applyFill="1" applyBorder="1" applyAlignment="1">
      <alignment vertical="center" wrapText="1"/>
    </xf>
    <xf numFmtId="0" fontId="8" fillId="2" borderId="0" xfId="11" applyFont="1" applyFill="1" applyAlignment="1"/>
    <xf numFmtId="0" fontId="8" fillId="2" borderId="0" xfId="11" applyFont="1" applyFill="1">
      <alignment vertical="center"/>
    </xf>
    <xf numFmtId="0" fontId="8" fillId="0" borderId="0" xfId="11" applyFont="1">
      <alignment vertical="center"/>
    </xf>
    <xf numFmtId="0" fontId="9" fillId="2" borderId="0" xfId="11" applyFont="1" applyFill="1" applyAlignment="1"/>
    <xf numFmtId="0" fontId="8" fillId="0" borderId="3" xfId="11" applyFont="1" applyBorder="1">
      <alignment vertical="center"/>
    </xf>
    <xf numFmtId="0" fontId="10" fillId="3" borderId="7" xfId="11" applyFont="1" applyFill="1" applyBorder="1">
      <alignment vertical="center"/>
    </xf>
    <xf numFmtId="0" fontId="10" fillId="3" borderId="8" xfId="11" applyFont="1" applyFill="1" applyBorder="1">
      <alignment vertical="center"/>
    </xf>
    <xf numFmtId="0" fontId="10" fillId="3" borderId="9" xfId="11" applyFont="1" applyFill="1" applyBorder="1">
      <alignment vertical="center"/>
    </xf>
    <xf numFmtId="0" fontId="9" fillId="2" borderId="0" xfId="11" applyFont="1" applyFill="1">
      <alignment vertical="center"/>
    </xf>
    <xf numFmtId="0" fontId="8" fillId="4" borderId="3" xfId="11" applyFont="1" applyFill="1" applyBorder="1">
      <alignment vertical="center"/>
    </xf>
    <xf numFmtId="0" fontId="8" fillId="5" borderId="14" xfId="11" applyFont="1" applyFill="1" applyBorder="1">
      <alignment vertical="center"/>
    </xf>
    <xf numFmtId="0" fontId="8" fillId="5" borderId="5" xfId="11" applyFont="1" applyFill="1" applyBorder="1">
      <alignment vertical="center"/>
    </xf>
    <xf numFmtId="0" fontId="15" fillId="0" borderId="0" xfId="11" applyFont="1">
      <alignment vertical="center"/>
    </xf>
    <xf numFmtId="40" fontId="13" fillId="0" borderId="0" xfId="12" applyNumberFormat="1" applyFont="1" applyBorder="1">
      <alignment vertical="center"/>
    </xf>
    <xf numFmtId="178" fontId="13" fillId="0" borderId="5" xfId="1" applyNumberFormat="1" applyFont="1" applyBorder="1">
      <alignment vertical="center"/>
    </xf>
    <xf numFmtId="0" fontId="15" fillId="5" borderId="5" xfId="11" applyFont="1" applyFill="1" applyBorder="1" applyAlignment="1">
      <alignment vertical="center" wrapText="1"/>
    </xf>
    <xf numFmtId="0" fontId="15" fillId="5" borderId="1" xfId="11" applyFont="1" applyFill="1" applyBorder="1" applyAlignment="1">
      <alignment vertical="center" wrapText="1"/>
    </xf>
    <xf numFmtId="0" fontId="8" fillId="5" borderId="1" xfId="11" applyFont="1" applyFill="1" applyBorder="1">
      <alignment vertical="center"/>
    </xf>
    <xf numFmtId="38" fontId="13" fillId="0" borderId="14" xfId="1" applyFont="1" applyBorder="1">
      <alignment vertical="center"/>
    </xf>
    <xf numFmtId="38" fontId="13" fillId="0" borderId="1" xfId="1" applyFont="1" applyBorder="1">
      <alignment vertical="center"/>
    </xf>
    <xf numFmtId="0" fontId="8" fillId="5" borderId="14" xfId="11" applyFont="1" applyFill="1" applyBorder="1" applyAlignment="1">
      <alignment vertical="center" wrapText="1"/>
    </xf>
    <xf numFmtId="0" fontId="8" fillId="5" borderId="1" xfId="11" applyFont="1" applyFill="1" applyBorder="1" applyAlignment="1">
      <alignment vertical="center" wrapText="1"/>
    </xf>
    <xf numFmtId="3" fontId="8" fillId="0" borderId="0" xfId="11" applyNumberFormat="1" applyFont="1">
      <alignment vertical="center"/>
    </xf>
    <xf numFmtId="38" fontId="14" fillId="3" borderId="11" xfId="1" applyFont="1" applyFill="1" applyBorder="1">
      <alignment vertical="center"/>
    </xf>
    <xf numFmtId="38" fontId="14" fillId="3" borderId="12" xfId="1" applyFont="1" applyFill="1" applyBorder="1">
      <alignment vertical="center"/>
    </xf>
    <xf numFmtId="38" fontId="14" fillId="3" borderId="12" xfId="1" applyFont="1" applyFill="1" applyBorder="1" applyAlignment="1">
      <alignment vertical="center" wrapText="1"/>
    </xf>
    <xf numFmtId="38" fontId="14" fillId="3" borderId="13" xfId="1" applyFont="1" applyFill="1" applyBorder="1">
      <alignment vertical="center"/>
    </xf>
    <xf numFmtId="0" fontId="8" fillId="0" borderId="5" xfId="0" applyFont="1" applyBorder="1" applyAlignment="1">
      <alignment vertical="center" wrapText="1"/>
    </xf>
    <xf numFmtId="178" fontId="13" fillId="0" borderId="0" xfId="1" applyNumberFormat="1" applyFont="1" applyBorder="1">
      <alignment vertical="center"/>
    </xf>
  </cellXfs>
  <cellStyles count="13">
    <cellStyle name="パーセント 2" xfId="8" xr:uid="{F8812D15-83D0-40B6-9C15-27104B2B4D36}"/>
    <cellStyle name="桁区切り" xfId="1" builtinId="6"/>
    <cellStyle name="桁区切り 2" xfId="3" xr:uid="{D1E94E73-4E06-46D4-91A6-66A927AF8370}"/>
    <cellStyle name="桁区切り 3" xfId="5" xr:uid="{E13F3FA6-95C4-477B-81C5-0CD984E0EF9C}"/>
    <cellStyle name="桁区切り 4" xfId="7" xr:uid="{EFC2A8D0-53E3-4A45-B354-033816E9F2F4}"/>
    <cellStyle name="桁区切り 5" xfId="10" xr:uid="{80B758F7-8503-4657-8841-E666F1F01557}"/>
    <cellStyle name="桁区切り 6" xfId="12" xr:uid="{0F51E197-76B2-4F09-8C1A-CDB7E1D13C33}"/>
    <cellStyle name="標準" xfId="0" builtinId="0"/>
    <cellStyle name="標準 2" xfId="2" xr:uid="{9C8304D8-48D8-410C-B73D-FF8600BF0BA1}"/>
    <cellStyle name="標準 3" xfId="4" xr:uid="{EBE7A63E-8CBC-49F7-BB35-899AC6FE9F7D}"/>
    <cellStyle name="標準 4" xfId="6" xr:uid="{7B6BC943-2725-4719-A1E7-92694ADCE35F}"/>
    <cellStyle name="標準 5" xfId="9" xr:uid="{AA746AEC-1C9D-4E76-B298-A74CF83AEE8C}"/>
    <cellStyle name="標準 6" xfId="11" xr:uid="{950E58ED-A379-4253-A6DA-F6899A4A33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一人当たり当期純利益</a:t>
            </a:r>
            <a:r>
              <a:rPr lang="ja-JP" b="1"/>
              <a:t>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636257309941519E-2"/>
          <c:y val="0.15331722222222222"/>
          <c:w val="0.87428742690058481"/>
          <c:h val="0.667331944444444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一人当たり当期純利益!$A$23:$B$23</c:f>
              <c:strCache>
                <c:ptCount val="2"/>
                <c:pt idx="0">
                  <c:v>一人当たり当期純利益</c:v>
                </c:pt>
                <c:pt idx="1">
                  <c:v>万円/人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一人当たり当期純利益!$C$18:$H$18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一人当たり当期純利益!$C$23:$H$23</c:f>
              <c:numCache>
                <c:formatCode>#,##0.0;[Red]\-#,##0.0</c:formatCode>
                <c:ptCount val="6"/>
                <c:pt idx="0">
                  <c:v>277.45470589072488</c:v>
                </c:pt>
                <c:pt idx="1">
                  <c:v>255.82474765964122</c:v>
                </c:pt>
                <c:pt idx="2">
                  <c:v>220.47928927820431</c:v>
                </c:pt>
                <c:pt idx="3">
                  <c:v>191.75916106987157</c:v>
                </c:pt>
                <c:pt idx="4">
                  <c:v>253.97303208640557</c:v>
                </c:pt>
                <c:pt idx="5">
                  <c:v>275.53587925719091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CC4B-487E-BC08-6ACAADD9B6E5}"/>
            </c:ext>
          </c:extLst>
        </c:ser>
        <c:ser>
          <c:idx val="2"/>
          <c:order val="1"/>
          <c:tx>
            <c:strRef>
              <c:f>一人当たり当期純利益!$A$24:$B$24</c:f>
              <c:strCache>
                <c:ptCount val="2"/>
                <c:pt idx="0">
                  <c:v>売上支持人数</c:v>
                </c:pt>
                <c:pt idx="1">
                  <c:v>人/億円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一人当たり当期純利益!$C$18:$H$18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一人当たり当期純利益!$C$24:$H$24</c:f>
              <c:numCache>
                <c:formatCode>#,##0.0;[Red]\-#,##0.0</c:formatCode>
                <c:ptCount val="6"/>
                <c:pt idx="0">
                  <c:v>306.75031433361278</c:v>
                </c:pt>
                <c:pt idx="1">
                  <c:v>308.26537649091597</c:v>
                </c:pt>
                <c:pt idx="2">
                  <c:v>315.13485641913422</c:v>
                </c:pt>
                <c:pt idx="3">
                  <c:v>340.38051067905252</c:v>
                </c:pt>
                <c:pt idx="4">
                  <c:v>285.28458019765168</c:v>
                </c:pt>
                <c:pt idx="5">
                  <c:v>241.95683219065404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CC4B-487E-BC08-6ACAADD9B6E5}"/>
            </c:ext>
          </c:extLst>
        </c:ser>
        <c:ser>
          <c:idx val="5"/>
          <c:order val="2"/>
          <c:tx>
            <c:strRef>
              <c:f>一人当たり当期純利益!$A$25:$B$25</c:f>
              <c:strCache>
                <c:ptCount val="2"/>
                <c:pt idx="0">
                  <c:v>資本支持人数</c:v>
                </c:pt>
                <c:pt idx="1">
                  <c:v>人/億円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一人当たり当期純利益!$C$18:$H$18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一人当たり当期純利益!$C$25:$H$25</c:f>
              <c:numCache>
                <c:formatCode>#,##0.0;[Red]\-#,##0.0</c:formatCode>
                <c:ptCount val="6"/>
                <c:pt idx="0">
                  <c:v>283.80972230973924</c:v>
                </c:pt>
                <c:pt idx="1">
                  <c:v>283.18072931515161</c:v>
                </c:pt>
                <c:pt idx="2">
                  <c:v>301.28824162740415</c:v>
                </c:pt>
                <c:pt idx="3">
                  <c:v>262.04942597373883</c:v>
                </c:pt>
                <c:pt idx="4">
                  <c:v>232.0092031520482</c:v>
                </c:pt>
                <c:pt idx="5">
                  <c:v>223.8478586475488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C4B-487E-BC08-6ACAADD9B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7624575"/>
        <c:axId val="1980376095"/>
      </c:barChart>
      <c:lineChart>
        <c:grouping val="standard"/>
        <c:varyColors val="0"/>
        <c:ser>
          <c:idx val="6"/>
          <c:order val="3"/>
          <c:tx>
            <c:strRef>
              <c:f>一人当たり当期純利益!$A$26:$B$26</c:f>
              <c:strCache>
                <c:ptCount val="2"/>
                <c:pt idx="0">
                  <c:v>ROA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一人当たり当期純利益!$C$18:$H$18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一人当たり当期純利益!$C$26:$H$26</c:f>
              <c:numCache>
                <c:formatCode>#,##0.0;[Red]\-#,##0.0</c:formatCode>
                <c:ptCount val="6"/>
                <c:pt idx="0">
                  <c:v>7.8744343032376998</c:v>
                </c:pt>
                <c:pt idx="1">
                  <c:v>7.2444638619121839</c:v>
                </c:pt>
                <c:pt idx="2">
                  <c:v>6.6427817381889946</c:v>
                </c:pt>
                <c:pt idx="3">
                  <c:v>5.0250378083565579</c:v>
                </c:pt>
                <c:pt idx="4">
                  <c:v>5.8924080796476526</c:v>
                </c:pt>
                <c:pt idx="5">
                  <c:v>6.1678116552291735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C4B-487E-BC08-6ACAADD9B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905007"/>
        <c:axId val="1258861759"/>
      </c:lineChart>
      <c:catAx>
        <c:axId val="2067624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980376095"/>
        <c:crosses val="autoZero"/>
        <c:auto val="1"/>
        <c:lblAlgn val="ctr"/>
        <c:lblOffset val="100"/>
        <c:noMultiLvlLbl val="0"/>
      </c:catAx>
      <c:valAx>
        <c:axId val="198037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 sz="1000"/>
                  <a:t>（万円</a:t>
                </a:r>
                <a:r>
                  <a:rPr lang="en-US" altLang="ja-JP" sz="1000"/>
                  <a:t>/</a:t>
                </a:r>
                <a:r>
                  <a:rPr lang="ja-JP" altLang="en-US" sz="1000"/>
                  <a:t>億円）</a:t>
                </a:r>
              </a:p>
            </c:rich>
          </c:tx>
          <c:layout>
            <c:manualLayout>
              <c:xMode val="edge"/>
              <c:yMode val="edge"/>
              <c:x val="0"/>
              <c:y val="5.08702777777777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67624575"/>
        <c:crosses val="autoZero"/>
        <c:crossBetween val="between"/>
      </c:valAx>
      <c:valAx>
        <c:axId val="1258861759"/>
        <c:scaling>
          <c:orientation val="minMax"/>
        </c:scaling>
        <c:delete val="0"/>
        <c:axPos val="r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1735716374269005"/>
              <c:y val="5.79258333333333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132905007"/>
        <c:crosses val="max"/>
        <c:crossBetween val="between"/>
      </c:valAx>
      <c:catAx>
        <c:axId val="21329050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8861759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3.1032894736842107E-2"/>
          <c:y val="0.88130444444444445"/>
          <c:w val="0.95464473684210527"/>
          <c:h val="0.108112222222222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29</xdr:row>
      <xdr:rowOff>100012</xdr:rowOff>
    </xdr:from>
    <xdr:to>
      <xdr:col>8</xdr:col>
      <xdr:colOff>463012</xdr:colOff>
      <xdr:row>48</xdr:row>
      <xdr:rowOff>80512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60C9E5E-1056-4FE0-B115-6B5BB18B7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708F0-3484-4964-8110-981865270544}">
  <dimension ref="A1:J57"/>
  <sheetViews>
    <sheetView showGridLines="0" tabSelected="1" workbookViewId="0">
      <selection activeCell="A5" sqref="A5"/>
    </sheetView>
  </sheetViews>
  <sheetFormatPr defaultColWidth="0" defaultRowHeight="15" customHeight="1" zeroHeight="1" x14ac:dyDescent="0.7"/>
  <cols>
    <col min="1" max="9" width="10.5625" style="13" customWidth="1"/>
    <col min="10" max="10" width="9.5625" style="13" customWidth="1"/>
    <col min="11" max="16384" width="10" style="13" hidden="1"/>
  </cols>
  <sheetData>
    <row r="1" spans="1:10" x14ac:dyDescent="0.45">
      <c r="A1" s="7" t="s">
        <v>20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x14ac:dyDescent="0.45">
      <c r="A2" s="11" t="s">
        <v>28</v>
      </c>
      <c r="B2" s="11"/>
      <c r="C2" s="11"/>
      <c r="D2" s="11"/>
      <c r="E2" s="11"/>
      <c r="F2" s="11"/>
      <c r="G2" s="11"/>
      <c r="H2" s="11"/>
      <c r="I2" s="11"/>
      <c r="J2" s="12"/>
    </row>
    <row r="3" spans="1:10" x14ac:dyDescent="0.45">
      <c r="A3" s="11" t="s">
        <v>15</v>
      </c>
      <c r="B3" s="11"/>
      <c r="C3" s="11"/>
      <c r="D3" s="11"/>
      <c r="E3" s="11"/>
      <c r="F3" s="11"/>
      <c r="G3" s="11"/>
      <c r="H3" s="11"/>
      <c r="I3" s="11"/>
      <c r="J3" s="12"/>
    </row>
    <row r="4" spans="1:10" x14ac:dyDescent="0.45">
      <c r="A4" s="11" t="s">
        <v>0</v>
      </c>
      <c r="B4" s="11"/>
      <c r="C4" s="11"/>
      <c r="D4" s="11"/>
      <c r="E4" s="11"/>
      <c r="F4" s="11"/>
      <c r="G4" s="11"/>
      <c r="H4" s="11"/>
      <c r="I4" s="11"/>
      <c r="J4" s="12"/>
    </row>
    <row r="5" spans="1:10" x14ac:dyDescent="0.7"/>
    <row r="6" spans="1:10" x14ac:dyDescent="0.45">
      <c r="A6" s="14" t="s">
        <v>1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x14ac:dyDescent="0.7">
      <c r="C7" s="33"/>
      <c r="D7" s="33"/>
      <c r="E7" s="33"/>
      <c r="F7" s="33"/>
      <c r="G7" s="33"/>
      <c r="H7" s="33"/>
    </row>
    <row r="8" spans="1:10" ht="15.4" thickBot="1" x14ac:dyDescent="0.75">
      <c r="A8" s="15" t="s">
        <v>18</v>
      </c>
      <c r="B8" s="15"/>
      <c r="E8" s="33"/>
      <c r="F8" s="33"/>
    </row>
    <row r="9" spans="1:10" x14ac:dyDescent="0.7">
      <c r="A9" s="13" t="s">
        <v>5</v>
      </c>
      <c r="B9" s="13" t="s">
        <v>2</v>
      </c>
      <c r="C9" s="16" t="s">
        <v>6</v>
      </c>
      <c r="D9" s="17" t="s">
        <v>7</v>
      </c>
      <c r="E9" s="17" t="s">
        <v>19</v>
      </c>
      <c r="F9" s="17" t="s">
        <v>8</v>
      </c>
      <c r="G9" s="17" t="s">
        <v>9</v>
      </c>
      <c r="H9" s="18" t="s">
        <v>10</v>
      </c>
    </row>
    <row r="10" spans="1:10" x14ac:dyDescent="0.7">
      <c r="A10" s="9" t="s">
        <v>3</v>
      </c>
      <c r="B10" s="2" t="s">
        <v>4</v>
      </c>
      <c r="C10" s="5">
        <v>2290560</v>
      </c>
      <c r="D10" s="4">
        <v>2481109</v>
      </c>
      <c r="E10" s="10">
        <v>2550305</v>
      </c>
      <c r="F10" s="10">
        <v>2493386</v>
      </c>
      <c r="G10" s="10">
        <v>3109106</v>
      </c>
      <c r="H10" s="6">
        <v>3981578</v>
      </c>
    </row>
    <row r="11" spans="1:10" x14ac:dyDescent="0.7">
      <c r="A11" s="9" t="s">
        <v>14</v>
      </c>
      <c r="B11" s="2" t="s">
        <v>4</v>
      </c>
      <c r="C11" s="5">
        <v>194948</v>
      </c>
      <c r="D11" s="4">
        <v>195665</v>
      </c>
      <c r="E11" s="10">
        <v>177197</v>
      </c>
      <c r="F11" s="10">
        <v>162746</v>
      </c>
      <c r="G11" s="10">
        <v>225269</v>
      </c>
      <c r="H11" s="6">
        <v>265443</v>
      </c>
    </row>
    <row r="12" spans="1:10" x14ac:dyDescent="0.7">
      <c r="A12" s="9" t="s">
        <v>16</v>
      </c>
      <c r="B12" s="2" t="s">
        <v>4</v>
      </c>
      <c r="C12" s="5">
        <v>2475708</v>
      </c>
      <c r="D12" s="4">
        <v>2700890</v>
      </c>
      <c r="E12" s="4">
        <v>2667512</v>
      </c>
      <c r="F12" s="10">
        <v>3238702</v>
      </c>
      <c r="G12" s="10">
        <v>3823038</v>
      </c>
      <c r="H12" s="6">
        <v>4303682</v>
      </c>
    </row>
    <row r="13" spans="1:10" ht="15.4" thickBot="1" x14ac:dyDescent="0.75">
      <c r="A13" s="38" t="s">
        <v>22</v>
      </c>
      <c r="B13" s="3" t="s">
        <v>21</v>
      </c>
      <c r="C13" s="34">
        <v>70263</v>
      </c>
      <c r="D13" s="35">
        <v>76484</v>
      </c>
      <c r="E13" s="35">
        <v>80369</v>
      </c>
      <c r="F13" s="36">
        <v>84870</v>
      </c>
      <c r="G13" s="36">
        <v>88698</v>
      </c>
      <c r="H13" s="37">
        <v>96337</v>
      </c>
    </row>
    <row r="14" spans="1:10" x14ac:dyDescent="0.7">
      <c r="C14" s="1" t="s">
        <v>12</v>
      </c>
    </row>
    <row r="15" spans="1:10" x14ac:dyDescent="0.7"/>
    <row r="16" spans="1:10" x14ac:dyDescent="0.7">
      <c r="A16" s="19" t="s">
        <v>29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0" x14ac:dyDescent="0.7">
      <c r="C17" s="15"/>
      <c r="D17" s="15"/>
      <c r="E17" s="15"/>
      <c r="F17" s="15"/>
      <c r="G17" s="15"/>
      <c r="H17" s="15"/>
    </row>
    <row r="18" spans="1:10" x14ac:dyDescent="0.7">
      <c r="A18" s="15"/>
      <c r="B18" s="15"/>
      <c r="C18" s="20" t="str">
        <f t="shared" ref="C18:H18" si="0">C9</f>
        <v>FY17</v>
      </c>
      <c r="D18" s="20" t="str">
        <f t="shared" si="0"/>
        <v>FY18</v>
      </c>
      <c r="E18" s="20" t="str">
        <f t="shared" si="0"/>
        <v>FY19</v>
      </c>
      <c r="F18" s="20" t="str">
        <f t="shared" si="0"/>
        <v>FY20</v>
      </c>
      <c r="G18" s="20" t="str">
        <f t="shared" si="0"/>
        <v>FY21</v>
      </c>
      <c r="H18" s="20" t="str">
        <f t="shared" si="0"/>
        <v>FY22</v>
      </c>
    </row>
    <row r="19" spans="1:10" x14ac:dyDescent="0.7">
      <c r="A19" s="31" t="s">
        <v>3</v>
      </c>
      <c r="B19" s="21" t="s">
        <v>11</v>
      </c>
      <c r="C19" s="29">
        <f>C10/100</f>
        <v>22905.599999999999</v>
      </c>
      <c r="D19" s="29">
        <f t="shared" ref="D19:H19" si="1">D10/100</f>
        <v>24811.09</v>
      </c>
      <c r="E19" s="29">
        <f t="shared" si="1"/>
        <v>25503.05</v>
      </c>
      <c r="F19" s="29">
        <f t="shared" si="1"/>
        <v>24933.86</v>
      </c>
      <c r="G19" s="29">
        <f t="shared" si="1"/>
        <v>31091.06</v>
      </c>
      <c r="H19" s="29">
        <f t="shared" si="1"/>
        <v>39815.78</v>
      </c>
    </row>
    <row r="20" spans="1:10" x14ac:dyDescent="0.7">
      <c r="A20" s="32" t="s">
        <v>25</v>
      </c>
      <c r="B20" s="28" t="s">
        <v>11</v>
      </c>
      <c r="C20" s="30">
        <f>C11/100</f>
        <v>1949.48</v>
      </c>
      <c r="D20" s="30">
        <f t="shared" ref="D20:H20" si="2">D11/100</f>
        <v>1956.65</v>
      </c>
      <c r="E20" s="30">
        <f t="shared" si="2"/>
        <v>1771.97</v>
      </c>
      <c r="F20" s="30">
        <f t="shared" si="2"/>
        <v>1627.46</v>
      </c>
      <c r="G20" s="30">
        <f t="shared" si="2"/>
        <v>2252.69</v>
      </c>
      <c r="H20" s="30">
        <f t="shared" si="2"/>
        <v>2654.43</v>
      </c>
    </row>
    <row r="21" spans="1:10" x14ac:dyDescent="0.7">
      <c r="A21" s="32" t="s">
        <v>17</v>
      </c>
      <c r="B21" s="28" t="s">
        <v>11</v>
      </c>
      <c r="C21" s="30">
        <f>C12/100</f>
        <v>24757.08</v>
      </c>
      <c r="D21" s="30">
        <f t="shared" ref="D21:H21" si="3">D12/100</f>
        <v>27008.9</v>
      </c>
      <c r="E21" s="30">
        <f t="shared" si="3"/>
        <v>26675.119999999999</v>
      </c>
      <c r="F21" s="30">
        <f t="shared" si="3"/>
        <v>32387.02</v>
      </c>
      <c r="G21" s="30">
        <f t="shared" si="3"/>
        <v>38230.379999999997</v>
      </c>
      <c r="H21" s="30">
        <f t="shared" si="3"/>
        <v>43036.82</v>
      </c>
    </row>
    <row r="22" spans="1:10" x14ac:dyDescent="0.7">
      <c r="A22" s="32" t="s">
        <v>23</v>
      </c>
      <c r="B22" s="28" t="s">
        <v>21</v>
      </c>
      <c r="C22" s="30">
        <f>C13</f>
        <v>70263</v>
      </c>
      <c r="D22" s="30">
        <f t="shared" ref="D22:H22" si="4">D13</f>
        <v>76484</v>
      </c>
      <c r="E22" s="30">
        <f t="shared" si="4"/>
        <v>80369</v>
      </c>
      <c r="F22" s="30">
        <f t="shared" si="4"/>
        <v>84870</v>
      </c>
      <c r="G22" s="30">
        <f t="shared" si="4"/>
        <v>88698</v>
      </c>
      <c r="H22" s="30">
        <f t="shared" si="4"/>
        <v>96337</v>
      </c>
    </row>
    <row r="23" spans="1:10" ht="24" x14ac:dyDescent="0.7">
      <c r="A23" s="27" t="s">
        <v>33</v>
      </c>
      <c r="B23" s="28" t="s">
        <v>24</v>
      </c>
      <c r="C23" s="8">
        <f>C20/C22*10000</f>
        <v>277.45470589072488</v>
      </c>
      <c r="D23" s="8">
        <f t="shared" ref="D23:H23" si="5">D20/D22*10000</f>
        <v>255.82474765964122</v>
      </c>
      <c r="E23" s="8">
        <f t="shared" si="5"/>
        <v>220.47928927820431</v>
      </c>
      <c r="F23" s="8">
        <f t="shared" si="5"/>
        <v>191.75916106987157</v>
      </c>
      <c r="G23" s="8">
        <f t="shared" si="5"/>
        <v>253.97303208640557</v>
      </c>
      <c r="H23" s="8">
        <f t="shared" si="5"/>
        <v>275.53587925719091</v>
      </c>
    </row>
    <row r="24" spans="1:10" x14ac:dyDescent="0.7">
      <c r="A24" s="27" t="s">
        <v>32</v>
      </c>
      <c r="B24" s="28" t="s">
        <v>27</v>
      </c>
      <c r="C24" s="8">
        <f>C22/C19*100</f>
        <v>306.75031433361278</v>
      </c>
      <c r="D24" s="8">
        <f t="shared" ref="D24:H24" si="6">D22/D19*100</f>
        <v>308.26537649091597</v>
      </c>
      <c r="E24" s="8">
        <f t="shared" si="6"/>
        <v>315.13485641913422</v>
      </c>
      <c r="F24" s="8">
        <f t="shared" si="6"/>
        <v>340.38051067905252</v>
      </c>
      <c r="G24" s="8">
        <f t="shared" si="6"/>
        <v>285.28458019765168</v>
      </c>
      <c r="H24" s="8">
        <f t="shared" si="6"/>
        <v>241.95683219065404</v>
      </c>
    </row>
    <row r="25" spans="1:10" x14ac:dyDescent="0.7">
      <c r="A25" s="27" t="s">
        <v>26</v>
      </c>
      <c r="B25" s="28" t="s">
        <v>27</v>
      </c>
      <c r="C25" s="8">
        <f>C22/C21*100</f>
        <v>283.80972230973924</v>
      </c>
      <c r="D25" s="8">
        <f t="shared" ref="D25:H25" si="7">D22/D21*100</f>
        <v>283.18072931515161</v>
      </c>
      <c r="E25" s="8">
        <f t="shared" si="7"/>
        <v>301.28824162740415</v>
      </c>
      <c r="F25" s="8">
        <f t="shared" si="7"/>
        <v>262.04942597373883</v>
      </c>
      <c r="G25" s="8">
        <f t="shared" si="7"/>
        <v>232.0092031520482</v>
      </c>
      <c r="H25" s="8">
        <f t="shared" si="7"/>
        <v>223.8478586475488</v>
      </c>
    </row>
    <row r="26" spans="1:10" x14ac:dyDescent="0.7">
      <c r="A26" s="26" t="s">
        <v>34</v>
      </c>
      <c r="B26" s="22" t="s">
        <v>13</v>
      </c>
      <c r="C26" s="25">
        <f>C20/C21*100</f>
        <v>7.8744343032376998</v>
      </c>
      <c r="D26" s="25">
        <f t="shared" ref="D26:H26" si="8">D20/D21*100</f>
        <v>7.2444638619121839</v>
      </c>
      <c r="E26" s="25">
        <f t="shared" si="8"/>
        <v>6.6427817381889946</v>
      </c>
      <c r="F26" s="25">
        <f t="shared" si="8"/>
        <v>5.0250378083565579</v>
      </c>
      <c r="G26" s="25">
        <f t="shared" si="8"/>
        <v>5.8924080796476526</v>
      </c>
      <c r="H26" s="25">
        <f t="shared" si="8"/>
        <v>6.1678116552291735</v>
      </c>
    </row>
    <row r="27" spans="1:10" x14ac:dyDescent="0.7">
      <c r="A27" s="23" t="s">
        <v>31</v>
      </c>
      <c r="C27" s="39"/>
      <c r="D27" s="39"/>
      <c r="E27" s="39"/>
      <c r="F27" s="39"/>
      <c r="G27" s="39"/>
      <c r="H27" s="39"/>
    </row>
    <row r="28" spans="1:10" x14ac:dyDescent="0.7">
      <c r="A28" s="23"/>
      <c r="B28" s="24"/>
      <c r="C28" s="24"/>
      <c r="D28" s="24"/>
      <c r="E28" s="24"/>
      <c r="F28" s="24"/>
      <c r="G28" s="24"/>
      <c r="H28" s="24"/>
    </row>
    <row r="29" spans="1:10" x14ac:dyDescent="0.7">
      <c r="A29" s="19" t="s">
        <v>30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x14ac:dyDescent="0.7"/>
    <row r="31" spans="1:10" x14ac:dyDescent="0.7"/>
    <row r="32" spans="1:10" x14ac:dyDescent="0.7"/>
    <row r="33" s="13" customFormat="1" x14ac:dyDescent="0.7"/>
    <row r="34" s="13" customFormat="1" x14ac:dyDescent="0.7"/>
    <row r="35" s="13" customFormat="1" x14ac:dyDescent="0.7"/>
    <row r="36" s="13" customFormat="1" x14ac:dyDescent="0.7"/>
    <row r="37" s="13" customFormat="1" x14ac:dyDescent="0.7"/>
    <row r="38" s="13" customFormat="1" x14ac:dyDescent="0.7"/>
    <row r="39" s="13" customFormat="1" x14ac:dyDescent="0.7"/>
    <row r="40" s="13" customFormat="1" x14ac:dyDescent="0.7"/>
    <row r="41" s="13" customFormat="1" x14ac:dyDescent="0.7"/>
    <row r="42" s="13" customFormat="1" x14ac:dyDescent="0.7"/>
    <row r="43" s="13" customFormat="1" x14ac:dyDescent="0.7"/>
    <row r="44" s="13" customFormat="1" x14ac:dyDescent="0.7"/>
    <row r="45" s="13" customFormat="1" x14ac:dyDescent="0.7"/>
    <row r="46" s="13" customFormat="1" x14ac:dyDescent="0.7"/>
    <row r="47" s="13" customFormat="1" x14ac:dyDescent="0.7"/>
    <row r="48" s="13" customFormat="1" x14ac:dyDescent="0.7"/>
    <row r="49" s="13" customFormat="1" x14ac:dyDescent="0.7"/>
    <row r="50" s="13" customFormat="1" ht="15" customHeight="1" x14ac:dyDescent="0.7"/>
    <row r="51" s="13" customFormat="1" ht="15" hidden="1" customHeight="1" x14ac:dyDescent="0.7"/>
    <row r="52" s="13" customFormat="1" ht="15" hidden="1" customHeight="1" x14ac:dyDescent="0.7"/>
    <row r="53" s="13" customFormat="1" ht="15" hidden="1" customHeight="1" x14ac:dyDescent="0.7"/>
    <row r="54" s="13" customFormat="1" ht="15" hidden="1" customHeight="1" x14ac:dyDescent="0.7"/>
    <row r="55" s="13" customFormat="1" ht="15" hidden="1" customHeight="1" x14ac:dyDescent="0.7"/>
    <row r="56" s="13" customFormat="1" ht="15" hidden="1" customHeight="1" x14ac:dyDescent="0.7"/>
    <row r="57" s="13" customFormat="1" ht="15" hidden="1" customHeight="1" x14ac:dyDescent="0.7"/>
  </sheetData>
  <phoneticPr fontId="6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BE6EADFF-9C53-4BE2-9CE1-0E6B7A4054CF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一人当たり当期純利益!C10:H10</xm:f>
              <xm:sqref>I10</xm:sqref>
            </x14:sparkline>
          </x14:sparklines>
        </x14:sparklineGroup>
        <x14:sparklineGroup displayEmptyCellsAs="gap" high="1" low="1" xr2:uid="{F85CCF63-6AAA-4B24-B6D9-4637F57D9BEC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一人当たり当期純利益!C12:H12</xm:f>
              <xm:sqref>I12</xm:sqref>
            </x14:sparkline>
          </x14:sparklines>
        </x14:sparklineGroup>
        <x14:sparklineGroup displayEmptyCellsAs="gap" high="1" low="1" xr2:uid="{18C60351-06FB-4880-845D-9F397F349D07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一人当たり当期純利益!C13:H13</xm:f>
              <xm:sqref>I13</xm:sqref>
            </x14:sparkline>
          </x14:sparklines>
        </x14:sparklineGroup>
        <x14:sparklineGroup displayEmptyCellsAs="gap" high="1" low="1" xr2:uid="{BEA2D2E1-61D3-4000-B21E-0F7B15E2DA24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一人当たり当期純利益!C11:H11</xm:f>
              <xm:sqref>I11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一人当たり当期純利益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2023-10-20T01:22:21Z</dcterms:modified>
</cp:coreProperties>
</file>