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7" documentId="8_{12D1F9CB-1FAA-44E1-B0B2-4EFF79848F84}" xr6:coauthVersionLast="47" xr6:coauthVersionMax="47" xr10:uidLastSave="{7BBE0619-EC80-465F-8F20-24A4508A49D8}"/>
  <bookViews>
    <workbookView xWindow="-110" yWindow="-110" windowWidth="24220" windowHeight="15500" tabRatio="877" xr2:uid="{00000000-000D-0000-FFFF-FFFF00000000}"/>
  </bookViews>
  <sheets>
    <sheet name="売上高営業利益率" sheetId="5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3" i="52" l="1"/>
  <c r="G23" i="52"/>
  <c r="H23" i="52"/>
  <c r="I23" i="52"/>
  <c r="J23" i="52"/>
  <c r="E23" i="52"/>
  <c r="F22" i="52"/>
  <c r="G22" i="52"/>
  <c r="H22" i="52"/>
  <c r="I22" i="52"/>
  <c r="J22" i="52"/>
  <c r="E22" i="52"/>
  <c r="F21" i="52"/>
  <c r="G21" i="52"/>
  <c r="H21" i="52"/>
  <c r="I21" i="52"/>
  <c r="J21" i="52"/>
  <c r="E21" i="52"/>
  <c r="E20" i="52"/>
  <c r="C21" i="52"/>
  <c r="J20" i="52"/>
  <c r="I20" i="52"/>
  <c r="H20" i="52"/>
  <c r="G20" i="52"/>
  <c r="F20" i="52"/>
  <c r="C20" i="52"/>
  <c r="J19" i="52"/>
  <c r="I19" i="52"/>
  <c r="H19" i="52"/>
  <c r="G19" i="52"/>
  <c r="F19" i="52"/>
  <c r="E19" i="52"/>
  <c r="B17" i="52"/>
  <c r="B25" i="52" s="1"/>
</calcChain>
</file>

<file path=xl/sharedStrings.xml><?xml version="1.0" encoding="utf-8"?>
<sst xmlns="http://schemas.openxmlformats.org/spreadsheetml/2006/main" count="29" uniqueCount="25">
  <si>
    <t>営業利益</t>
    <rPh sb="0" eb="2">
      <t>エイギョウ</t>
    </rPh>
    <rPh sb="2" eb="4">
      <t>リエキ</t>
    </rPh>
    <phoneticPr fontId="1"/>
  </si>
  <si>
    <t>販管費</t>
    <rPh sb="0" eb="3">
      <t>ハンカンヒ</t>
    </rPh>
    <phoneticPr fontId="1"/>
  </si>
  <si>
    <t>売上原価</t>
    <rPh sb="0" eb="2">
      <t>ウリアゲ</t>
    </rPh>
    <rPh sb="2" eb="4">
      <t>ゲンカ</t>
    </rPh>
    <phoneticPr fontId="1"/>
  </si>
  <si>
    <t>売上高営業利益率</t>
    <rPh sb="0" eb="2">
      <t>ウリアゲ</t>
    </rPh>
    <rPh sb="2" eb="3">
      <t>ダカ</t>
    </rPh>
    <rPh sb="3" eb="5">
      <t>エイギョウ</t>
    </rPh>
    <rPh sb="5" eb="7">
      <t>リエキ</t>
    </rPh>
    <rPh sb="7" eb="8">
      <t>リツ</t>
    </rPh>
    <phoneticPr fontId="1"/>
  </si>
  <si>
    <t>経営分析</t>
    <rPh sb="0" eb="2">
      <t>ケイエイ</t>
    </rPh>
    <rPh sb="2" eb="4">
      <t>ブンセキ</t>
    </rPh>
    <phoneticPr fontId="1"/>
  </si>
  <si>
    <t>入力</t>
    <rPh sb="0" eb="2">
      <t>ニュウリョク</t>
    </rPh>
    <phoneticPr fontId="1"/>
  </si>
  <si>
    <t>グラフ元</t>
    <rPh sb="3" eb="4">
      <t>モト</t>
    </rPh>
    <phoneticPr fontId="1"/>
  </si>
  <si>
    <t>グラフ</t>
    <phoneticPr fontId="1"/>
  </si>
  <si>
    <t>期間</t>
    <rPh sb="0" eb="2">
      <t>キカン</t>
    </rPh>
    <phoneticPr fontId="1"/>
  </si>
  <si>
    <t>百万円</t>
    <rPh sb="0" eb="3">
      <t>ヒャクマンエン</t>
    </rPh>
    <phoneticPr fontId="1"/>
  </si>
  <si>
    <t>FY19</t>
    <phoneticPr fontId="1"/>
  </si>
  <si>
    <t>FY18</t>
    <phoneticPr fontId="1"/>
  </si>
  <si>
    <t>FY14</t>
  </si>
  <si>
    <t>FY15</t>
  </si>
  <si>
    <t>FY16</t>
  </si>
  <si>
    <t>FY17</t>
  </si>
  <si>
    <t>サンプル_トヨタ自動車</t>
    <rPh sb="8" eb="11">
      <t>ジドウシャ</t>
    </rPh>
    <phoneticPr fontId="1"/>
  </si>
  <si>
    <t>年度</t>
    <rPh sb="0" eb="2">
      <t>ネンド</t>
    </rPh>
    <phoneticPr fontId="1"/>
  </si>
  <si>
    <t>単位変更（百万→億）</t>
    <rPh sb="0" eb="2">
      <t>タンイ</t>
    </rPh>
    <rPh sb="2" eb="4">
      <t>ヘンコウ</t>
    </rPh>
    <rPh sb="5" eb="7">
      <t>ヒャクマン</t>
    </rPh>
    <rPh sb="8" eb="9">
      <t>オク</t>
    </rPh>
    <phoneticPr fontId="1"/>
  </si>
  <si>
    <t>円</t>
    <rPh sb="0" eb="1">
      <t>エン</t>
    </rPh>
    <phoneticPr fontId="1"/>
  </si>
  <si>
    <t>億円</t>
    <rPh sb="0" eb="2">
      <t>オクエン</t>
    </rPh>
    <phoneticPr fontId="1"/>
  </si>
  <si>
    <t>%</t>
    <phoneticPr fontId="1"/>
  </si>
  <si>
    <t>単位変更（百分率）</t>
    <rPh sb="0" eb="2">
      <t>タンイ</t>
    </rPh>
    <rPh sb="2" eb="4">
      <t>ヘンコウ</t>
    </rPh>
    <rPh sb="5" eb="8">
      <t>ヒャクブンリツ</t>
    </rPh>
    <phoneticPr fontId="1"/>
  </si>
  <si>
    <t>商品・製品売上高</t>
    <rPh sb="0" eb="2">
      <t>ショウヒン</t>
    </rPh>
    <rPh sb="3" eb="5">
      <t>セイヒン</t>
    </rPh>
    <rPh sb="5" eb="7">
      <t>ウリアゲ</t>
    </rPh>
    <rPh sb="7" eb="8">
      <t>ダカ</t>
    </rPh>
    <phoneticPr fontId="1"/>
  </si>
  <si>
    <t>営業利益率</t>
    <rPh sb="0" eb="2">
      <t>エイギョウ</t>
    </rPh>
    <rPh sb="2" eb="4">
      <t>リエキ</t>
    </rPh>
    <rPh sb="4" eb="5">
      <t>リツ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</si>
</sst>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;[Red]\-#,##0.0"/>
    <numFmt numFmtId="177" formatCode="0_ "/>
    <numFmt numFmtId="178" formatCode="#,##0.000;[Red]\-#,##0.000"/>
  </numFmts>
  <fonts count="7" x14ac:knownFonts="1">
    <font>
      <sz val="11"/>
      <color theme="1"/>
      <name val="Meiryo UI"/>
      <family val="2"/>
      <scheme val="minor"/>
    </font>
    <font>
      <sz val="6"/>
      <name val="Meiryo UI"/>
      <family val="3"/>
      <charset val="128"/>
      <scheme val="minor"/>
    </font>
    <font>
      <sz val="11"/>
      <color theme="1"/>
      <name val="Meiryo UI"/>
      <family val="2"/>
      <scheme val="minor"/>
    </font>
    <font>
      <sz val="11"/>
      <color theme="0"/>
      <name val="Meiryo UI"/>
      <family val="2"/>
      <scheme val="minor"/>
    </font>
    <font>
      <sz val="11"/>
      <color theme="4"/>
      <name val="Meiryo UI"/>
      <family val="2"/>
      <scheme val="minor"/>
    </font>
    <font>
      <sz val="11"/>
      <color theme="4"/>
      <name val="Meiryo UI"/>
      <family val="3"/>
      <charset val="128"/>
      <scheme val="minor"/>
    </font>
    <font>
      <sz val="10"/>
      <color theme="4"/>
      <name val="Meiryo UI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medium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/>
      <diagonal/>
    </border>
  </borders>
  <cellStyleXfs count="3">
    <xf numFmtId="0" fontId="0" fillId="0" borderId="0"/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36">
    <xf numFmtId="0" fontId="0" fillId="0" borderId="0" xfId="0"/>
    <xf numFmtId="0" fontId="0" fillId="2" borderId="0" xfId="0" applyFill="1"/>
    <xf numFmtId="0" fontId="3" fillId="2" borderId="0" xfId="0" applyFont="1" applyFill="1"/>
    <xf numFmtId="0" fontId="0" fillId="0" borderId="11" xfId="0" applyBorder="1"/>
    <xf numFmtId="0" fontId="0" fillId="0" borderId="12" xfId="0" applyBorder="1" applyAlignment="1">
      <alignment horizontal="right"/>
    </xf>
    <xf numFmtId="0" fontId="0" fillId="0" borderId="11" xfId="0" applyBorder="1" applyAlignment="1">
      <alignment horizontal="right"/>
    </xf>
    <xf numFmtId="177" fontId="0" fillId="0" borderId="0" xfId="0" applyNumberFormat="1"/>
    <xf numFmtId="178" fontId="0" fillId="0" borderId="0" xfId="1" applyNumberFormat="1" applyFont="1" applyAlignment="1"/>
    <xf numFmtId="178" fontId="0" fillId="2" borderId="0" xfId="1" applyNumberFormat="1" applyFont="1" applyFill="1" applyAlignment="1"/>
    <xf numFmtId="3" fontId="5" fillId="0" borderId="0" xfId="1" applyNumberFormat="1" applyFont="1" applyFill="1" applyBorder="1" applyAlignment="1"/>
    <xf numFmtId="3" fontId="5" fillId="3" borderId="13" xfId="1" applyNumberFormat="1" applyFont="1" applyFill="1" applyBorder="1" applyAlignment="1"/>
    <xf numFmtId="0" fontId="0" fillId="0" borderId="0" xfId="0" applyAlignment="1">
      <alignment horizontal="right"/>
    </xf>
    <xf numFmtId="9" fontId="5" fillId="0" borderId="0" xfId="2" applyFont="1" applyFill="1" applyBorder="1" applyAlignment="1">
      <alignment wrapText="1"/>
    </xf>
    <xf numFmtId="9" fontId="5" fillId="0" borderId="0" xfId="2" applyFont="1" applyFill="1" applyBorder="1" applyAlignment="1"/>
    <xf numFmtId="10" fontId="5" fillId="0" borderId="0" xfId="2" applyNumberFormat="1" applyFont="1" applyFill="1" applyBorder="1" applyAlignment="1">
      <alignment wrapText="1"/>
    </xf>
    <xf numFmtId="0" fontId="0" fillId="0" borderId="14" xfId="0" applyBorder="1" applyAlignment="1">
      <alignment horizontal="right"/>
    </xf>
    <xf numFmtId="38" fontId="5" fillId="3" borderId="7" xfId="1" applyFont="1" applyFill="1" applyBorder="1" applyAlignment="1"/>
    <xf numFmtId="38" fontId="5" fillId="3" borderId="8" xfId="1" applyFont="1" applyFill="1" applyBorder="1" applyAlignment="1"/>
    <xf numFmtId="38" fontId="5" fillId="3" borderId="8" xfId="1" applyFont="1" applyFill="1" applyBorder="1" applyAlignment="1">
      <alignment wrapText="1"/>
    </xf>
    <xf numFmtId="38" fontId="5" fillId="3" borderId="9" xfId="1" applyFont="1" applyFill="1" applyBorder="1" applyAlignment="1"/>
    <xf numFmtId="177" fontId="0" fillId="0" borderId="10" xfId="0" applyNumberFormat="1" applyBorder="1" applyAlignment="1">
      <alignment horizontal="center"/>
    </xf>
    <xf numFmtId="177" fontId="4" fillId="3" borderId="2" xfId="0" applyNumberFormat="1" applyFont="1" applyFill="1" applyBorder="1" applyAlignment="1">
      <alignment horizontal="center"/>
    </xf>
    <xf numFmtId="177" fontId="4" fillId="3" borderId="3" xfId="0" applyNumberFormat="1" applyFont="1" applyFill="1" applyBorder="1" applyAlignment="1">
      <alignment horizontal="center"/>
    </xf>
    <xf numFmtId="177" fontId="4" fillId="3" borderId="4" xfId="0" applyNumberFormat="1" applyFont="1" applyFill="1" applyBorder="1" applyAlignment="1">
      <alignment horizontal="center"/>
    </xf>
    <xf numFmtId="38" fontId="0" fillId="0" borderId="12" xfId="1" applyFont="1" applyBorder="1" applyAlignment="1">
      <alignment horizontal="right"/>
    </xf>
    <xf numFmtId="0" fontId="0" fillId="0" borderId="15" xfId="0" applyBorder="1" applyAlignment="1">
      <alignment horizontal="right"/>
    </xf>
    <xf numFmtId="38" fontId="0" fillId="0" borderId="15" xfId="1" applyFont="1" applyBorder="1" applyAlignment="1">
      <alignment horizontal="right"/>
    </xf>
    <xf numFmtId="176" fontId="0" fillId="0" borderId="14" xfId="1" applyNumberFormat="1" applyFont="1" applyFill="1" applyBorder="1" applyAlignment="1"/>
    <xf numFmtId="38" fontId="6" fillId="3" borderId="5" xfId="1" applyFont="1" applyFill="1" applyBorder="1" applyAlignment="1"/>
    <xf numFmtId="38" fontId="6" fillId="3" borderId="1" xfId="1" applyFont="1" applyFill="1" applyBorder="1" applyAlignment="1"/>
    <xf numFmtId="38" fontId="6" fillId="3" borderId="1" xfId="1" applyFont="1" applyFill="1" applyBorder="1" applyAlignment="1">
      <alignment wrapText="1"/>
    </xf>
    <xf numFmtId="38" fontId="6" fillId="3" borderId="6" xfId="1" applyFont="1" applyFill="1" applyBorder="1" applyAlignment="1"/>
    <xf numFmtId="38" fontId="6" fillId="3" borderId="16" xfId="1" applyFont="1" applyFill="1" applyBorder="1" applyAlignment="1"/>
    <xf numFmtId="38" fontId="6" fillId="3" borderId="17" xfId="1" applyFont="1" applyFill="1" applyBorder="1" applyAlignment="1"/>
    <xf numFmtId="38" fontId="6" fillId="3" borderId="17" xfId="1" applyFont="1" applyFill="1" applyBorder="1" applyAlignment="1">
      <alignment wrapText="1"/>
    </xf>
    <xf numFmtId="38" fontId="6" fillId="3" borderId="18" xfId="1" applyFont="1" applyFill="1" applyBorder="1" applyAlignment="1"/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売上高営業利益率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9317690058479528E-2"/>
          <c:y val="0.15331722222222222"/>
          <c:w val="0.84114488304093571"/>
          <c:h val="0.6787408333333333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売上高営業利益率!$C$20</c:f>
              <c:strCache>
                <c:ptCount val="1"/>
                <c:pt idx="0">
                  <c:v>売上原価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売上高営業利益率!$E$19:$J$19</c:f>
              <c:strCache>
                <c:ptCount val="6"/>
                <c:pt idx="0">
                  <c:v>FY14</c:v>
                </c:pt>
                <c:pt idx="1">
                  <c:v>FY15</c:v>
                </c:pt>
                <c:pt idx="2">
                  <c:v>FY16</c:v>
                </c:pt>
                <c:pt idx="3">
                  <c:v>FY17</c:v>
                </c:pt>
                <c:pt idx="4">
                  <c:v>FY18</c:v>
                </c:pt>
                <c:pt idx="5">
                  <c:v>FY19</c:v>
                </c:pt>
              </c:strCache>
            </c:strRef>
          </c:cat>
          <c:val>
            <c:numRef>
              <c:f>売上高営業利益率!$E$20:$J$20</c:f>
              <c:numCache>
                <c:formatCode>#,##0_);[Red]\(#,##0\)</c:formatCode>
                <c:ptCount val="6"/>
                <c:pt idx="0">
                  <c:v>209163.62</c:v>
                </c:pt>
                <c:pt idx="1">
                  <c:v>214560.86</c:v>
                </c:pt>
                <c:pt idx="2">
                  <c:v>215430.35</c:v>
                </c:pt>
                <c:pt idx="3">
                  <c:v>226004.74</c:v>
                </c:pt>
                <c:pt idx="4">
                  <c:v>233894.95</c:v>
                </c:pt>
                <c:pt idx="5">
                  <c:v>231427.44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F1-4E02-A97D-3E048ABF8877}"/>
            </c:ext>
          </c:extLst>
        </c:ser>
        <c:ser>
          <c:idx val="1"/>
          <c:order val="1"/>
          <c:tx>
            <c:strRef>
              <c:f>売上高営業利益率!$C$21</c:f>
              <c:strCache>
                <c:ptCount val="1"/>
                <c:pt idx="0">
                  <c:v>販管費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売上高営業利益率!$E$19:$J$19</c:f>
              <c:strCache>
                <c:ptCount val="6"/>
                <c:pt idx="0">
                  <c:v>FY14</c:v>
                </c:pt>
                <c:pt idx="1">
                  <c:v>FY15</c:v>
                </c:pt>
                <c:pt idx="2">
                  <c:v>FY16</c:v>
                </c:pt>
                <c:pt idx="3">
                  <c:v>FY17</c:v>
                </c:pt>
                <c:pt idx="4">
                  <c:v>FY18</c:v>
                </c:pt>
                <c:pt idx="5">
                  <c:v>FY19</c:v>
                </c:pt>
              </c:strCache>
            </c:strRef>
          </c:cat>
          <c:val>
            <c:numRef>
              <c:f>売上高営業利益率!$E$21:$J$21</c:f>
              <c:numCache>
                <c:formatCode>#,##0_);[Red]\(#,##0\)</c:formatCode>
                <c:ptCount val="6"/>
                <c:pt idx="0">
                  <c:v>26422.81</c:v>
                </c:pt>
                <c:pt idx="1">
                  <c:v>29436.82</c:v>
                </c:pt>
                <c:pt idx="2">
                  <c:v>28684.85</c:v>
                </c:pt>
                <c:pt idx="3">
                  <c:v>30904.95</c:v>
                </c:pt>
                <c:pt idx="4">
                  <c:v>29763.51</c:v>
                </c:pt>
                <c:pt idx="5">
                  <c:v>29647.59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F1-4E02-A97D-3E048ABF8877}"/>
            </c:ext>
          </c:extLst>
        </c:ser>
        <c:ser>
          <c:idx val="2"/>
          <c:order val="2"/>
          <c:tx>
            <c:strRef>
              <c:f>売上高営業利益率!$C$22</c:f>
              <c:strCache>
                <c:ptCount val="1"/>
                <c:pt idx="0">
                  <c:v>営業利益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売上高営業利益率!$E$19:$J$19</c:f>
              <c:strCache>
                <c:ptCount val="6"/>
                <c:pt idx="0">
                  <c:v>FY14</c:v>
                </c:pt>
                <c:pt idx="1">
                  <c:v>FY15</c:v>
                </c:pt>
                <c:pt idx="2">
                  <c:v>FY16</c:v>
                </c:pt>
                <c:pt idx="3">
                  <c:v>FY17</c:v>
                </c:pt>
                <c:pt idx="4">
                  <c:v>FY18</c:v>
                </c:pt>
                <c:pt idx="5">
                  <c:v>FY19</c:v>
                </c:pt>
              </c:strCache>
            </c:strRef>
          </c:cat>
          <c:val>
            <c:numRef>
              <c:f>売上高営業利益率!$E$22:$J$22</c:f>
              <c:numCache>
                <c:formatCode>#,##0_);[Red]\(#,##0\)</c:formatCode>
                <c:ptCount val="6"/>
                <c:pt idx="0">
                  <c:v>20541.93</c:v>
                </c:pt>
                <c:pt idx="1">
                  <c:v>21493.43</c:v>
                </c:pt>
                <c:pt idx="2">
                  <c:v>14019.76</c:v>
                </c:pt>
                <c:pt idx="3">
                  <c:v>17293.07</c:v>
                </c:pt>
                <c:pt idx="4">
                  <c:v>17394.919999999998</c:v>
                </c:pt>
                <c:pt idx="5">
                  <c:v>16522.46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CF1-4E02-A97D-3E048ABF88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93422016"/>
        <c:axId val="463337200"/>
      </c:barChart>
      <c:lineChart>
        <c:grouping val="standard"/>
        <c:varyColors val="0"/>
        <c:ser>
          <c:idx val="3"/>
          <c:order val="3"/>
          <c:tx>
            <c:strRef>
              <c:f>売上高営業利益率!$C$23</c:f>
              <c:strCache>
                <c:ptCount val="1"/>
                <c:pt idx="0">
                  <c:v>営業利益率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spPr>
              <a:solidFill>
                <a:schemeClr val="bg1">
                  <a:lumMod val="9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売上高営業利益率!$E$19:$J$19</c:f>
              <c:strCache>
                <c:ptCount val="6"/>
                <c:pt idx="0">
                  <c:v>FY14</c:v>
                </c:pt>
                <c:pt idx="1">
                  <c:v>FY15</c:v>
                </c:pt>
                <c:pt idx="2">
                  <c:v>FY16</c:v>
                </c:pt>
                <c:pt idx="3">
                  <c:v>FY17</c:v>
                </c:pt>
                <c:pt idx="4">
                  <c:v>FY18</c:v>
                </c:pt>
                <c:pt idx="5">
                  <c:v>FY19</c:v>
                </c:pt>
              </c:strCache>
            </c:strRef>
          </c:cat>
          <c:val>
            <c:numRef>
              <c:f>売上高営業利益率!$E$23:$J$23</c:f>
              <c:numCache>
                <c:formatCode>#,##0.0;[Red]\-#,##0.0</c:formatCode>
                <c:ptCount val="6"/>
                <c:pt idx="0">
                  <c:v>8.0201700428644447</c:v>
                </c:pt>
                <c:pt idx="1">
                  <c:v>8.0957249378331344</c:v>
                </c:pt>
                <c:pt idx="2">
                  <c:v>5.4311744523097536</c:v>
                </c:pt>
                <c:pt idx="3">
                  <c:v>6.3066724784243604</c:v>
                </c:pt>
                <c:pt idx="4">
                  <c:v>6.1891872639994583</c:v>
                </c:pt>
                <c:pt idx="5">
                  <c:v>5.9519486289303263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CF1-4E02-A97D-3E048ABF88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7712128"/>
        <c:axId val="623926656"/>
      </c:lineChart>
      <c:catAx>
        <c:axId val="347712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3926656"/>
        <c:crosses val="autoZero"/>
        <c:auto val="1"/>
        <c:lblAlgn val="ctr"/>
        <c:lblOffset val="100"/>
        <c:noMultiLvlLbl val="0"/>
      </c:catAx>
      <c:valAx>
        <c:axId val="623926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1.2997076023391813E-2"/>
              <c:y val="5.257972222222222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47712128"/>
        <c:crosses val="autoZero"/>
        <c:crossBetween val="between"/>
      </c:valAx>
      <c:valAx>
        <c:axId val="463337200"/>
        <c:scaling>
          <c:orientation val="minMax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（億円）</a:t>
                </a:r>
              </a:p>
            </c:rich>
          </c:tx>
          <c:layout>
            <c:manualLayout>
              <c:xMode val="edge"/>
              <c:yMode val="edge"/>
              <c:x val="0.8960233918128655"/>
              <c:y val="4.552416666666666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3422016"/>
        <c:crosses val="max"/>
        <c:crossBetween val="between"/>
      </c:valAx>
      <c:catAx>
        <c:axId val="3934220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33372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16668</xdr:colOff>
      <xdr:row>25</xdr:row>
      <xdr:rowOff>66674</xdr:rowOff>
    </xdr:from>
    <xdr:to>
      <xdr:col>10</xdr:col>
      <xdr:colOff>379668</xdr:colOff>
      <xdr:row>43</xdr:row>
      <xdr:rowOff>66224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03D4BE1-14D2-4424-A694-F4B6F17FAD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ユーザー定義 1">
      <a:majorFont>
        <a:latin typeface="Meiryo UI"/>
        <a:ea typeface="Meiryo UI"/>
        <a:cs typeface=""/>
      </a:majorFont>
      <a:minorFont>
        <a:latin typeface="Meiryo UI"/>
        <a:ea typeface="Meiryo UI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0AD2F-37E8-4542-B3D1-042DADB99DDF}">
  <dimension ref="A1:M44"/>
  <sheetViews>
    <sheetView showGridLines="0" tabSelected="1" workbookViewId="0">
      <selection activeCell="E9" sqref="E9"/>
    </sheetView>
  </sheetViews>
  <sheetFormatPr defaultColWidth="0" defaultRowHeight="16" customHeight="1" zeroHeight="1" x14ac:dyDescent="0.35"/>
  <cols>
    <col min="1" max="2" width="0.85546875" customWidth="1"/>
    <col min="3" max="3" width="10.640625" customWidth="1"/>
    <col min="4" max="4" width="5.640625" customWidth="1"/>
    <col min="5" max="10" width="9.85546875" customWidth="1"/>
    <col min="11" max="11" width="5.85546875" customWidth="1"/>
    <col min="12" max="13" width="9.140625" customWidth="1"/>
    <col min="14" max="16384" width="8.85546875" hidden="1"/>
  </cols>
  <sheetData>
    <row r="1" spans="1:11" s="1" customFormat="1" ht="15" x14ac:dyDescent="0.35">
      <c r="A1" s="1" t="s">
        <v>4</v>
      </c>
    </row>
    <row r="2" spans="1:11" s="1" customFormat="1" ht="15" x14ac:dyDescent="0.35">
      <c r="A2" s="1" t="s">
        <v>3</v>
      </c>
    </row>
    <row r="3" spans="1:11" s="1" customFormat="1" ht="15" x14ac:dyDescent="0.35">
      <c r="A3" s="1" t="s">
        <v>16</v>
      </c>
    </row>
    <row r="4" spans="1:11" s="1" customFormat="1" ht="15" x14ac:dyDescent="0.35">
      <c r="A4" s="1" t="s">
        <v>19</v>
      </c>
    </row>
    <row r="5" spans="1:11" ht="15" customHeight="1" x14ac:dyDescent="0.35"/>
    <row r="6" spans="1:11" ht="5" customHeight="1" x14ac:dyDescent="0.35"/>
    <row r="7" spans="1:11" ht="16" customHeight="1" x14ac:dyDescent="0.35">
      <c r="B7" s="2">
        <v>1</v>
      </c>
      <c r="C7" s="2" t="s">
        <v>5</v>
      </c>
      <c r="D7" s="1"/>
      <c r="E7" s="1"/>
      <c r="F7" s="1"/>
      <c r="G7" s="1"/>
      <c r="H7" s="1"/>
      <c r="I7" s="1"/>
      <c r="J7" s="1"/>
      <c r="K7" s="1"/>
    </row>
    <row r="8" spans="1:11" ht="16" customHeight="1" thickBot="1" x14ac:dyDescent="0.4"/>
    <row r="9" spans="1:11" ht="16" customHeight="1" x14ac:dyDescent="0.35">
      <c r="C9" t="s">
        <v>8</v>
      </c>
      <c r="D9" t="s">
        <v>17</v>
      </c>
      <c r="E9" s="21" t="s">
        <v>12</v>
      </c>
      <c r="F9" s="22" t="s">
        <v>13</v>
      </c>
      <c r="G9" s="22" t="s">
        <v>14</v>
      </c>
      <c r="H9" s="22" t="s">
        <v>15</v>
      </c>
      <c r="I9" s="22" t="s">
        <v>11</v>
      </c>
      <c r="J9" s="23" t="s">
        <v>10</v>
      </c>
    </row>
    <row r="10" spans="1:11" ht="16" customHeight="1" x14ac:dyDescent="0.35">
      <c r="C10" s="11" t="s">
        <v>23</v>
      </c>
      <c r="D10" t="s">
        <v>9</v>
      </c>
      <c r="E10" s="28">
        <v>25612836</v>
      </c>
      <c r="F10" s="29">
        <v>26549111</v>
      </c>
      <c r="G10" s="29">
        <v>25813496</v>
      </c>
      <c r="H10" s="30">
        <v>27420276</v>
      </c>
      <c r="I10" s="29">
        <v>28105338</v>
      </c>
      <c r="J10" s="31">
        <v>27759749</v>
      </c>
    </row>
    <row r="11" spans="1:11" ht="16" customHeight="1" x14ac:dyDescent="0.35">
      <c r="C11" s="11" t="s">
        <v>2</v>
      </c>
      <c r="D11" t="s">
        <v>9</v>
      </c>
      <c r="E11" s="32">
        <v>20916362</v>
      </c>
      <c r="F11" s="33">
        <v>21456086</v>
      </c>
      <c r="G11" s="34">
        <v>21543035</v>
      </c>
      <c r="H11" s="33">
        <v>22600474</v>
      </c>
      <c r="I11" s="34">
        <v>23389495</v>
      </c>
      <c r="J11" s="35">
        <v>23142744</v>
      </c>
    </row>
    <row r="12" spans="1:11" ht="16" customHeight="1" thickBot="1" x14ac:dyDescent="0.4">
      <c r="C12" s="11" t="s">
        <v>1</v>
      </c>
      <c r="D12" t="s">
        <v>9</v>
      </c>
      <c r="E12" s="16">
        <v>2642281</v>
      </c>
      <c r="F12" s="17">
        <v>2943682</v>
      </c>
      <c r="G12" s="18">
        <v>2868485</v>
      </c>
      <c r="H12" s="17">
        <v>3090495</v>
      </c>
      <c r="I12" s="18">
        <v>2976351</v>
      </c>
      <c r="J12" s="19">
        <v>2964759</v>
      </c>
    </row>
    <row r="13" spans="1:11" ht="16" customHeight="1" thickBot="1" x14ac:dyDescent="0.4">
      <c r="E13" s="9"/>
      <c r="F13" s="9"/>
      <c r="G13" s="12"/>
      <c r="H13" s="13"/>
      <c r="I13" s="14"/>
      <c r="J13" s="9"/>
    </row>
    <row r="14" spans="1:11" ht="16" customHeight="1" thickBot="1" x14ac:dyDescent="0.4">
      <c r="D14" s="11" t="s">
        <v>18</v>
      </c>
      <c r="E14" s="10">
        <v>100</v>
      </c>
      <c r="F14" s="9"/>
      <c r="G14" s="12"/>
      <c r="H14" s="13"/>
      <c r="I14" s="14"/>
      <c r="J14" s="9"/>
    </row>
    <row r="15" spans="1:11" ht="16" customHeight="1" thickBot="1" x14ac:dyDescent="0.4">
      <c r="D15" s="11" t="s">
        <v>22</v>
      </c>
      <c r="E15" s="10">
        <v>100</v>
      </c>
      <c r="F15" s="9"/>
      <c r="G15" s="12"/>
      <c r="H15" s="13"/>
      <c r="I15" s="14"/>
      <c r="J15" s="9"/>
    </row>
    <row r="16" spans="1:11" ht="16" customHeight="1" x14ac:dyDescent="0.35">
      <c r="D16" s="11"/>
      <c r="E16" s="9"/>
      <c r="F16" s="9"/>
      <c r="G16" s="12"/>
      <c r="H16" s="13"/>
      <c r="I16" s="14"/>
      <c r="J16" s="9"/>
    </row>
    <row r="17" spans="2:11" ht="16" customHeight="1" x14ac:dyDescent="0.35">
      <c r="B17" s="2">
        <f>MAX($B$7:B13)+1</f>
        <v>2</v>
      </c>
      <c r="C17" s="2" t="s">
        <v>6</v>
      </c>
      <c r="D17" s="1"/>
      <c r="E17" s="1"/>
      <c r="F17" s="8"/>
      <c r="G17" s="8"/>
      <c r="H17" s="8"/>
      <c r="I17" s="8"/>
      <c r="J17" s="8"/>
      <c r="K17" s="1"/>
    </row>
    <row r="18" spans="2:11" ht="16" customHeight="1" x14ac:dyDescent="0.35">
      <c r="F18" s="7"/>
      <c r="G18" s="7"/>
      <c r="H18" s="7"/>
      <c r="I18" s="7"/>
      <c r="J18" s="7"/>
    </row>
    <row r="19" spans="2:11" ht="16" customHeight="1" x14ac:dyDescent="0.35">
      <c r="C19" s="3"/>
      <c r="D19" s="5"/>
      <c r="E19" s="20" t="str">
        <f t="shared" ref="E19:J19" si="0">E9</f>
        <v>FY14</v>
      </c>
      <c r="F19" s="20" t="str">
        <f t="shared" si="0"/>
        <v>FY15</v>
      </c>
      <c r="G19" s="20" t="str">
        <f t="shared" si="0"/>
        <v>FY16</v>
      </c>
      <c r="H19" s="20" t="str">
        <f t="shared" si="0"/>
        <v>FY17</v>
      </c>
      <c r="I19" s="20" t="str">
        <f t="shared" si="0"/>
        <v>FY18</v>
      </c>
      <c r="J19" s="20" t="str">
        <f t="shared" si="0"/>
        <v>FY19</v>
      </c>
      <c r="K19" s="6"/>
    </row>
    <row r="20" spans="2:11" ht="16" customHeight="1" x14ac:dyDescent="0.35">
      <c r="C20" s="4" t="str">
        <f>C11</f>
        <v>売上原価</v>
      </c>
      <c r="D20" s="4" t="s">
        <v>20</v>
      </c>
      <c r="E20" s="24">
        <f>E11/$E$14</f>
        <v>209163.62</v>
      </c>
      <c r="F20" s="24">
        <f t="shared" ref="F20:J20" si="1">F11/$E$14</f>
        <v>214560.86</v>
      </c>
      <c r="G20" s="24">
        <f t="shared" si="1"/>
        <v>215430.35</v>
      </c>
      <c r="H20" s="24">
        <f t="shared" si="1"/>
        <v>226004.74</v>
      </c>
      <c r="I20" s="24">
        <f t="shared" si="1"/>
        <v>233894.95</v>
      </c>
      <c r="J20" s="24">
        <f t="shared" si="1"/>
        <v>231427.44</v>
      </c>
      <c r="K20" s="6"/>
    </row>
    <row r="21" spans="2:11" ht="16" customHeight="1" x14ac:dyDescent="0.35">
      <c r="C21" s="25" t="str">
        <f>C12</f>
        <v>販管費</v>
      </c>
      <c r="D21" s="25" t="s">
        <v>20</v>
      </c>
      <c r="E21" s="26">
        <f>E12/$E$14</f>
        <v>26422.81</v>
      </c>
      <c r="F21" s="26">
        <f t="shared" ref="F21:J21" si="2">F12/$E$14</f>
        <v>29436.82</v>
      </c>
      <c r="G21" s="26">
        <f t="shared" si="2"/>
        <v>28684.85</v>
      </c>
      <c r="H21" s="26">
        <f t="shared" si="2"/>
        <v>30904.95</v>
      </c>
      <c r="I21" s="26">
        <f t="shared" si="2"/>
        <v>29763.51</v>
      </c>
      <c r="J21" s="26">
        <f t="shared" si="2"/>
        <v>29647.59</v>
      </c>
      <c r="K21" s="6"/>
    </row>
    <row r="22" spans="2:11" ht="16" customHeight="1" x14ac:dyDescent="0.35">
      <c r="C22" s="25" t="s">
        <v>0</v>
      </c>
      <c r="D22" s="25" t="s">
        <v>20</v>
      </c>
      <c r="E22" s="26">
        <f>(E10-E11-E12)/$E$14</f>
        <v>20541.93</v>
      </c>
      <c r="F22" s="26">
        <f t="shared" ref="F22:J22" si="3">(F10-F11-F12)/$E$14</f>
        <v>21493.43</v>
      </c>
      <c r="G22" s="26">
        <f t="shared" si="3"/>
        <v>14019.76</v>
      </c>
      <c r="H22" s="26">
        <f t="shared" si="3"/>
        <v>17293.07</v>
      </c>
      <c r="I22" s="26">
        <f t="shared" si="3"/>
        <v>17394.919999999998</v>
      </c>
      <c r="J22" s="26">
        <f t="shared" si="3"/>
        <v>16522.46</v>
      </c>
      <c r="K22" s="6"/>
    </row>
    <row r="23" spans="2:11" ht="16" customHeight="1" x14ac:dyDescent="0.35">
      <c r="C23" s="15" t="s">
        <v>24</v>
      </c>
      <c r="D23" s="15" t="s">
        <v>21</v>
      </c>
      <c r="E23" s="27">
        <f>(E10-E11-E12)/E10*$E$15</f>
        <v>8.0201700428644447</v>
      </c>
      <c r="F23" s="27">
        <f t="shared" ref="F23:J23" si="4">(F10-F11-F12)/F10*$E$15</f>
        <v>8.0957249378331344</v>
      </c>
      <c r="G23" s="27">
        <f t="shared" si="4"/>
        <v>5.4311744523097536</v>
      </c>
      <c r="H23" s="27">
        <f t="shared" si="4"/>
        <v>6.3066724784243604</v>
      </c>
      <c r="I23" s="27">
        <f t="shared" si="4"/>
        <v>6.1891872639994583</v>
      </c>
      <c r="J23" s="27">
        <f t="shared" si="4"/>
        <v>5.9519486289303263</v>
      </c>
      <c r="K23" s="6"/>
    </row>
    <row r="24" spans="2:11" ht="16" customHeight="1" x14ac:dyDescent="0.35"/>
    <row r="25" spans="2:11" ht="16" customHeight="1" x14ac:dyDescent="0.35">
      <c r="B25" s="2">
        <f>MAX($B$7:B24)+1</f>
        <v>3</v>
      </c>
      <c r="C25" s="2" t="s">
        <v>7</v>
      </c>
      <c r="D25" s="1"/>
      <c r="E25" s="1"/>
      <c r="F25" s="1"/>
      <c r="G25" s="1"/>
      <c r="H25" s="1"/>
      <c r="I25" s="1"/>
      <c r="J25" s="1"/>
      <c r="K25" s="1"/>
    </row>
    <row r="26" spans="2:11" ht="16" customHeight="1" x14ac:dyDescent="0.35"/>
    <row r="27" spans="2:11" ht="16" customHeight="1" x14ac:dyDescent="0.35"/>
    <row r="28" spans="2:11" ht="16" customHeight="1" x14ac:dyDescent="0.35"/>
    <row r="29" spans="2:11" ht="16" customHeight="1" x14ac:dyDescent="0.35"/>
    <row r="30" spans="2:11" ht="16" customHeight="1" x14ac:dyDescent="0.35"/>
    <row r="31" spans="2:11" ht="16" customHeight="1" x14ac:dyDescent="0.35"/>
    <row r="32" spans="2:11" ht="16" customHeight="1" x14ac:dyDescent="0.35"/>
    <row r="33" ht="16" customHeight="1" x14ac:dyDescent="0.35"/>
    <row r="34" ht="16" customHeight="1" x14ac:dyDescent="0.35"/>
    <row r="35" ht="16" customHeight="1" x14ac:dyDescent="0.35"/>
    <row r="36" ht="16" customHeight="1" x14ac:dyDescent="0.35"/>
    <row r="37" ht="16" customHeight="1" x14ac:dyDescent="0.35"/>
    <row r="38" ht="16" customHeight="1" x14ac:dyDescent="0.35"/>
    <row r="39" ht="16" customHeight="1" x14ac:dyDescent="0.35"/>
    <row r="40" ht="16" customHeight="1" x14ac:dyDescent="0.35"/>
    <row r="41" ht="16" customHeight="1" x14ac:dyDescent="0.35"/>
    <row r="42" ht="16" customHeight="1" x14ac:dyDescent="0.35"/>
    <row r="43" ht="16" customHeight="1" x14ac:dyDescent="0.35"/>
    <row r="44" ht="16" customHeight="1" x14ac:dyDescent="0.35"/>
  </sheetData>
  <phoneticPr fontId="1"/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high="1" low="1" xr2:uid="{9F3C756A-4756-476D-B723-88811EEBD33E}">
          <x14:colorSeries theme="4"/>
          <x14:colorNegative theme="5"/>
          <x14:colorAxis rgb="FF000000"/>
          <x14:colorMarkers theme="4" tint="-0.249977111117893"/>
          <x14:colorFirst theme="4" tint="-0.249977111117893"/>
          <x14:colorLast theme="4" tint="-0.249977111117893"/>
          <x14:colorHigh theme="4" tint="-0.249977111117893"/>
          <x14:colorLow theme="4" tint="-0.249977111117893"/>
          <x14:sparklines>
            <x14:sparkline>
              <xm:f>売上高営業利益率!E22:J22</xm:f>
              <xm:sqref>K22</xm:sqref>
            </x14:sparkline>
          </x14:sparklines>
        </x14:sparklineGroup>
        <x14:sparklineGroup displayEmptyCellsAs="gap" high="1" low="1" xr2:uid="{686C5DB1-1E48-48A7-84B4-20D20606F53F}">
          <x14:colorSeries theme="4"/>
          <x14:colorNegative theme="5"/>
          <x14:colorAxis rgb="FF000000"/>
          <x14:colorMarkers theme="4" tint="-0.249977111117893"/>
          <x14:colorFirst theme="4" tint="-0.249977111117893"/>
          <x14:colorLast theme="4" tint="-0.249977111117893"/>
          <x14:colorHigh theme="4" tint="-0.249977111117893"/>
          <x14:colorLow theme="4" tint="-0.249977111117893"/>
          <x14:sparklines>
            <x14:sparkline>
              <xm:f>売上高営業利益率!E20:J20</xm:f>
              <xm:sqref>K20</xm:sqref>
            </x14:sparkline>
          </x14:sparklines>
        </x14:sparklineGroup>
        <x14:sparklineGroup displayEmptyCellsAs="gap" high="1" low="1" xr2:uid="{1AE1EDE7-C8A7-4793-AED3-422D2B7F5AF4}">
          <x14:colorSeries theme="4"/>
          <x14:colorNegative theme="5"/>
          <x14:colorAxis rgb="FF000000"/>
          <x14:colorMarkers theme="4" tint="-0.249977111117893"/>
          <x14:colorFirst theme="4" tint="-0.249977111117893"/>
          <x14:colorLast theme="4" tint="-0.249977111117893"/>
          <x14:colorHigh theme="4" tint="-0.249977111117893"/>
          <x14:colorLow theme="4" tint="-0.249977111117893"/>
          <x14:sparklines>
            <x14:sparkline>
              <xm:f>売上高営業利益率!E23:J23</xm:f>
              <xm:sqref>K23</xm:sqref>
            </x14:sparkline>
          </x14:sparklines>
        </x14:sparklineGroup>
        <x14:sparklineGroup displayEmptyCellsAs="gap" high="1" low="1" xr2:uid="{BE69D7AF-B7EB-4B13-8BBC-68BEF4BBE765}">
          <x14:colorSeries theme="4"/>
          <x14:colorNegative theme="5"/>
          <x14:colorAxis rgb="FF000000"/>
          <x14:colorMarkers theme="4" tint="-0.249977111117893"/>
          <x14:colorFirst theme="4" tint="-0.249977111117893"/>
          <x14:colorLast theme="4" tint="-0.249977111117893"/>
          <x14:colorHigh theme="4" tint="-0.249977111117893"/>
          <x14:colorLow theme="4" tint="-0.249977111117893"/>
          <x14:sparklines>
            <x14:sparkline>
              <xm:f>売上高営業利益率!E21:J21</xm:f>
              <xm:sqref>K21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売上高営業利益率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2020-07-12T04:28:23Z</dcterms:created>
  <dcterms:modified xsi:type="dcterms:W3CDTF">2024-11-08T07:00:41Z</dcterms:modified>
</cp:coreProperties>
</file>